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108" windowWidth="19428" windowHeight="10968" activeTab="2"/>
  </bookViews>
  <sheets>
    <sheet name="Totaloversigt" sheetId="1" r:id="rId1"/>
    <sheet name="ØK" sheetId="6" r:id="rId2"/>
    <sheet name="P&amp;T" sheetId="5" r:id="rId3"/>
    <sheet name="B&amp;L" sheetId="4" r:id="rId4"/>
    <sheet name="K&amp;F" sheetId="2" r:id="rId5"/>
    <sheet name="S&amp;S" sheetId="7" r:id="rId6"/>
    <sheet name="A&amp;I" sheetId="3" r:id="rId7"/>
  </sheets>
  <definedNames>
    <definedName name="_xlnm.Print_Area" localSheetId="2">'P&amp;T'!$A$1:$G$50</definedName>
    <definedName name="_xlnm.Print_Titles" localSheetId="3">'B&amp;L'!$3:$4</definedName>
    <definedName name="_xlnm.Print_Titles" localSheetId="4">'K&amp;F'!$2:$4</definedName>
    <definedName name="_xlnm.Print_Titles" localSheetId="2">'P&amp;T'!$2:$4</definedName>
    <definedName name="_xlnm.Print_Titles" localSheetId="5">'S&amp;S'!$3:$4</definedName>
    <definedName name="_xlnm.Print_Titles" localSheetId="1">ØK!$3:$4</definedName>
  </definedNames>
  <calcPr calcId="152511"/>
</workbook>
</file>

<file path=xl/calcChain.xml><?xml version="1.0" encoding="utf-8"?>
<calcChain xmlns="http://schemas.openxmlformats.org/spreadsheetml/2006/main">
  <c r="E18" i="4" l="1"/>
  <c r="E48" i="5" l="1"/>
  <c r="F48" i="5"/>
  <c r="G48" i="5"/>
  <c r="D48" i="5"/>
  <c r="A2" i="3" l="1"/>
  <c r="A2" i="7"/>
  <c r="A2" i="2"/>
  <c r="A2" i="4"/>
  <c r="A2" i="5"/>
  <c r="A2" i="6"/>
  <c r="G18" i="4" l="1"/>
  <c r="F18" i="4"/>
  <c r="D18" i="4"/>
  <c r="D7" i="1" l="1"/>
  <c r="E7" i="1"/>
  <c r="F7" i="1"/>
  <c r="C7" i="1"/>
  <c r="E18" i="7" l="1"/>
  <c r="F18" i="7"/>
  <c r="G18" i="7"/>
  <c r="D18" i="7"/>
  <c r="F9" i="1" l="1"/>
  <c r="E9" i="1"/>
  <c r="D9" i="1"/>
  <c r="C9" i="1"/>
  <c r="D16" i="6"/>
  <c r="C5" i="1" s="1"/>
  <c r="E16" i="6"/>
  <c r="D5" i="1" s="1"/>
  <c r="F16" i="6"/>
  <c r="E5" i="1" s="1"/>
  <c r="G16" i="6"/>
  <c r="F5" i="1" s="1"/>
  <c r="G18" i="3" l="1"/>
  <c r="F10" i="1" s="1"/>
  <c r="F18" i="3"/>
  <c r="E10" i="1" s="1"/>
  <c r="E18" i="3"/>
  <c r="D10" i="1" s="1"/>
  <c r="D18" i="3"/>
  <c r="C10" i="1" s="1"/>
  <c r="G18" i="2"/>
  <c r="F8" i="1" s="1"/>
  <c r="F18" i="2"/>
  <c r="E8" i="1" s="1"/>
  <c r="E18" i="2"/>
  <c r="D8" i="1" s="1"/>
  <c r="D18" i="2"/>
  <c r="C8" i="1" s="1"/>
  <c r="F6" i="1"/>
  <c r="E6" i="1"/>
  <c r="D6" i="1"/>
  <c r="C6" i="1"/>
  <c r="C11" i="1" l="1"/>
  <c r="D11" i="1"/>
  <c r="E11" i="1"/>
  <c r="F11" i="1"/>
  <c r="D13" i="1" l="1"/>
  <c r="C13" i="1"/>
  <c r="F13" i="1"/>
  <c r="E13" i="1"/>
</calcChain>
</file>

<file path=xl/sharedStrings.xml><?xml version="1.0" encoding="utf-8"?>
<sst xmlns="http://schemas.openxmlformats.org/spreadsheetml/2006/main" count="198" uniqueCount="143">
  <si>
    <t xml:space="preserve">Udvalg </t>
  </si>
  <si>
    <t>Udvalg for Plan og teknik</t>
  </si>
  <si>
    <t>Udvalg for Kultur og Fritid</t>
  </si>
  <si>
    <t>Udvalg for Social og Sundhed</t>
  </si>
  <si>
    <t>Udvalg for Arbejdsmarked og Integration</t>
  </si>
  <si>
    <t>I alt</t>
  </si>
  <si>
    <t>Dok. nr.</t>
  </si>
  <si>
    <t>Udvalg for Plan og Teknik</t>
  </si>
  <si>
    <t>Sum</t>
  </si>
  <si>
    <t>Beløb i hele kroner (+ = udgifter)</t>
  </si>
  <si>
    <t>Ændringer i 2019</t>
  </si>
  <si>
    <t>Tidligere godkendte anlægsprojekter er skrevet med rødt</t>
  </si>
  <si>
    <t>Ændringer i 2020</t>
  </si>
  <si>
    <t>Udvalg for Økonomi og Erhverv</t>
  </si>
  <si>
    <t>Ændringer i 2021</t>
  </si>
  <si>
    <t xml:space="preserve">Beløb i hele kroner (+ = udgifter) </t>
  </si>
  <si>
    <t>Udvalg for Børn og Læring</t>
  </si>
  <si>
    <t>Ændringer i 2022</t>
  </si>
  <si>
    <t>Udvalget for Økonomi og Erhverv</t>
  </si>
  <si>
    <t>Oversigt over nye tiltag til anlægsprojekter i budget 2019 - 2022</t>
  </si>
  <si>
    <t>Alle projekter med udbetalinger i 2019-2022 medtages. Både nye og tidligere godkendte</t>
  </si>
  <si>
    <t>P/L-fremskrivning til 2019-priser [afventer]</t>
  </si>
  <si>
    <t>Pulje til nedrivning af kommunale bygninger/ældreboliger</t>
  </si>
  <si>
    <t>Pulje til investering i energibesparende foranstaltninger</t>
  </si>
  <si>
    <t>Grundkapitallån til støttet byggeri</t>
  </si>
  <si>
    <t>Pulje til vedligeholdelse af kommunale bygninger</t>
  </si>
  <si>
    <t>Uprioriterede anlægspuljer</t>
  </si>
  <si>
    <t>Separering af kloak ved kommunale ejendomme</t>
  </si>
  <si>
    <t xml:space="preserve">Afledte byforskønnelser i forbindelse med kloakseparering i diverse byer </t>
  </si>
  <si>
    <t>Fortsættelse af pulje til Landsbyfornyelse</t>
  </si>
  <si>
    <t>Fortsættelse af pulje til byfornyelse og udviklingsplaner</t>
  </si>
  <si>
    <t>Puljebeløb til cykelstier til prioritering</t>
  </si>
  <si>
    <t>Puljebeløb til cykelstier i naturområderne til prioritering</t>
  </si>
  <si>
    <t>Renovering af broer</t>
  </si>
  <si>
    <t>Trafiksikkerhed</t>
  </si>
  <si>
    <t>Investeringer i sommerhusområder</t>
  </si>
  <si>
    <t>Oprensning af okkerbassiner</t>
  </si>
  <si>
    <t>Pleje af fredninger</t>
  </si>
  <si>
    <t>Byggemodningsudgifter</t>
  </si>
  <si>
    <t>Salg af byggegrunde</t>
  </si>
  <si>
    <t>Naturpolitik</t>
  </si>
  <si>
    <t>Kystsikring, Blåvand</t>
  </si>
  <si>
    <t>Tilgængelighed (årlig pulje)</t>
  </si>
  <si>
    <t>Realisering af Blåvand Kyst</t>
  </si>
  <si>
    <t>Renovering- og anlægspuljen vedr. skoler og dagtilbud</t>
  </si>
  <si>
    <t>Multisal ved skolen i Agerbæk inkl. ideoplæg/forprojektering_</t>
  </si>
  <si>
    <t>Renovering af bygninger på Ølgod Skole</t>
  </si>
  <si>
    <t>Samling af børnehavetilbuddene i Oksbøl, tilbygning til Skovmusen (vil betyde driftsreduktion fra 2021 på 461.000 kr. årligt)</t>
  </si>
  <si>
    <t>Asbestrenovering af Nr. Nebel Skole og etablering af kombibibliotek</t>
  </si>
  <si>
    <t>Beløb til skolebyggeri og øvrige arbejder (forudsætter 180 mio. kr. til det hele)_</t>
  </si>
  <si>
    <t>Ombygning af 4-5 boliger i Ansager til almene ældreboliger</t>
  </si>
  <si>
    <t xml:space="preserve">Kystsikring i Blåvand </t>
  </si>
  <si>
    <t>100081/16</t>
  </si>
  <si>
    <t>40800/16</t>
  </si>
  <si>
    <t>100170/16</t>
  </si>
  <si>
    <t>100608/16</t>
  </si>
  <si>
    <t>100258/16</t>
  </si>
  <si>
    <t>100306/16</t>
  </si>
  <si>
    <t>61081/15</t>
  </si>
  <si>
    <t>55313/15</t>
  </si>
  <si>
    <t>55111/15</t>
  </si>
  <si>
    <t>60969/16</t>
  </si>
  <si>
    <t>60972/16</t>
  </si>
  <si>
    <t>63583/16</t>
  </si>
  <si>
    <t>40798/16</t>
  </si>
  <si>
    <t>58289/18</t>
  </si>
  <si>
    <t>Cykelstipulje - Naturområder</t>
  </si>
  <si>
    <t>60864-18</t>
  </si>
  <si>
    <t>Lys på sti i Varde</t>
  </si>
  <si>
    <t>60919-18</t>
  </si>
  <si>
    <t>Byforskønnelse i forbindelse med kloakseparering</t>
  </si>
  <si>
    <t>60940-18</t>
  </si>
  <si>
    <t>Vejudvidelse ifm. biogasanlæg i Ølgod</t>
  </si>
  <si>
    <t>60969-18</t>
  </si>
  <si>
    <t>Vejudvidelse, Kvonglanghedevej</t>
  </si>
  <si>
    <t>60976-18</t>
  </si>
  <si>
    <t>Vejafvanding/brønde i forbindelse med kloalseparering</t>
  </si>
  <si>
    <t>61033-18</t>
  </si>
  <si>
    <t>Nye ønsker 2019 - 2022:</t>
  </si>
  <si>
    <t>Fælles natur- og friluftsprojkter med Naturstyrelsen</t>
  </si>
  <si>
    <t>67900-18</t>
  </si>
  <si>
    <t>Forbedring okkeranlæg i Varde Kommune</t>
  </si>
  <si>
    <t>67905-18</t>
  </si>
  <si>
    <t>nyt i 2020-2022</t>
  </si>
  <si>
    <t>66128-18</t>
  </si>
  <si>
    <t>66105-18</t>
  </si>
  <si>
    <t>66098-18</t>
  </si>
  <si>
    <t>66097-18</t>
  </si>
  <si>
    <t>66093-18</t>
  </si>
  <si>
    <t>En stærk sammenhæng på Danmarks Vestkyst - medfinansiering af indsats udviklingsplan for Danmarks Vestkyst</t>
  </si>
  <si>
    <t>En levende bymidte med NATURLIG atmosfære i Blåvand</t>
  </si>
  <si>
    <t>Etablering af energiplanlægningssekretariat i Sydvestjylland</t>
  </si>
  <si>
    <t>Etablering af el-ladestandere</t>
  </si>
  <si>
    <t>59082-18</t>
  </si>
  <si>
    <t>67842-18</t>
  </si>
  <si>
    <t>67862-18</t>
  </si>
  <si>
    <t>67864-18</t>
  </si>
  <si>
    <t>Skaterhal i Varde</t>
  </si>
  <si>
    <t>Mobil scene</t>
  </si>
  <si>
    <t>Astfaltering af p-plads ved Outrup Kultur og Idrætscenter</t>
  </si>
  <si>
    <t>Flygtningemuseet</t>
  </si>
  <si>
    <t>Renovering af Lunde-Kvong skole</t>
  </si>
  <si>
    <t>67521-18</t>
  </si>
  <si>
    <t>65904-18</t>
  </si>
  <si>
    <t>65787-18</t>
  </si>
  <si>
    <t>Trafikplan Blåvand</t>
  </si>
  <si>
    <t>?</t>
  </si>
  <si>
    <t>Medfinansiering til prædationsprojekt i Nationalpark Vadehavet</t>
  </si>
  <si>
    <t>80426-18</t>
  </si>
  <si>
    <t>Astfaltering af p-plads ved Ølgod Hallerne/skolen</t>
  </si>
  <si>
    <t>Ølgod Kulturhus</t>
  </si>
  <si>
    <t>78972-18</t>
  </si>
  <si>
    <t>78975-18</t>
  </si>
  <si>
    <t xml:space="preserve">Projekt om en tunnel under banen i Tistrup </t>
  </si>
  <si>
    <t>Fortsættelse af separering af kloak ved kommunale ejendomme</t>
  </si>
  <si>
    <t>65906-18</t>
  </si>
  <si>
    <t xml:space="preserve">53304/15 </t>
  </si>
  <si>
    <t>Pulje til Landsbyfornyelse</t>
  </si>
  <si>
    <t>66095-18</t>
  </si>
  <si>
    <t xml:space="preserve">40801/16 </t>
  </si>
  <si>
    <t>Pulje til byfornyelse og udviklingsplaner</t>
  </si>
  <si>
    <t>Fortsættelse af puljebeløb til cykelstier til prioritering</t>
  </si>
  <si>
    <t>Fortsættelse af pulje til vedligeholdelse af kommunale bygninger</t>
  </si>
  <si>
    <t>Fortsættelse af pulje til nedrivning af kommunale bygninger/ældreboliger</t>
  </si>
  <si>
    <t>60813-18</t>
  </si>
  <si>
    <t>91829-18</t>
  </si>
  <si>
    <t>78547-18</t>
  </si>
  <si>
    <t>A1</t>
  </si>
  <si>
    <t>Anlægs- og renoveringspuljen</t>
  </si>
  <si>
    <t>82807-18</t>
  </si>
  <si>
    <t>Opførelse af 30 - 32 demensboliger inkl. serviceareal (erstatningsbyggeri for Vinkelvejscentret)</t>
  </si>
  <si>
    <t>Nedlæggelse af Vinkelvejscentret - indfrielse af lån m.v.</t>
  </si>
  <si>
    <t>Lunden</t>
  </si>
  <si>
    <t>Rum til faglighed på plejecentrene</t>
  </si>
  <si>
    <t>Salg af Vinkelvejscentret</t>
  </si>
  <si>
    <t>Handicapboliger på Lykkevang i Ølgod</t>
  </si>
  <si>
    <t>Tilpasning af Samstyrkens beskæftigelsetilbud i Ølgod</t>
  </si>
  <si>
    <t>Etablering af 2 midlertidige boliger til meget svært overvægtige borgere</t>
  </si>
  <si>
    <t>beløb følger</t>
  </si>
  <si>
    <t>Totalrenovering og ombygning af varmtvandsbassinet på Lunden</t>
  </si>
  <si>
    <t>Netværksdækning på plejecentre og indmødesteder</t>
  </si>
  <si>
    <t>De 4,154 mio. kr.  Lykkesgårdsskolen er taget ud med baggrund i BY 8.5.2018</t>
  </si>
  <si>
    <r>
      <t>Idrætsfaciliteter ved Lykkesgårdskolen_</t>
    </r>
    <r>
      <rPr>
        <sz val="11"/>
        <color rgb="FFFF0000"/>
        <rFont val="Calibri"/>
        <family val="2"/>
        <scheme val="minor"/>
      </rPr>
      <t>(by8.5.18)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</si>
</sst>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 * #,##0_ ;_ * \-#,##0_ ;_ * &quot;-&quot;??_ ;_ @_ "/>
    <numFmt numFmtId="166" formatCode="#,##0_ ;\-#,##0\ 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179">
    <xf numFmtId="0" fontId="0" fillId="0" borderId="0" xfId="0"/>
    <xf numFmtId="0" fontId="2" fillId="2" borderId="9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3" xfId="0" applyFont="1" applyBorder="1"/>
    <xf numFmtId="0" fontId="3" fillId="0" borderId="17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18" xfId="0" applyFont="1" applyFill="1" applyBorder="1" applyAlignment="1">
      <alignment horizontal="center"/>
    </xf>
    <xf numFmtId="0" fontId="6" fillId="0" borderId="18" xfId="0" applyFont="1" applyBorder="1"/>
    <xf numFmtId="0" fontId="6" fillId="0" borderId="1" xfId="0" applyFont="1" applyBorder="1"/>
    <xf numFmtId="0" fontId="6" fillId="0" borderId="14" xfId="0" applyFont="1" applyBorder="1"/>
    <xf numFmtId="0" fontId="6" fillId="0" borderId="19" xfId="0" applyFont="1" applyFill="1" applyBorder="1" applyAlignment="1">
      <alignment horizontal="center"/>
    </xf>
    <xf numFmtId="0" fontId="6" fillId="0" borderId="19" xfId="0" applyFont="1" applyBorder="1"/>
    <xf numFmtId="0" fontId="6" fillId="0" borderId="3" xfId="0" applyFont="1" applyBorder="1"/>
    <xf numFmtId="0" fontId="6" fillId="0" borderId="20" xfId="0" applyFont="1" applyFill="1" applyBorder="1" applyAlignment="1">
      <alignment horizontal="center"/>
    </xf>
    <xf numFmtId="0" fontId="6" fillId="0" borderId="20" xfId="0" applyFont="1" applyBorder="1"/>
    <xf numFmtId="0" fontId="2" fillId="0" borderId="13" xfId="0" applyFont="1" applyFill="1" applyBorder="1"/>
    <xf numFmtId="0" fontId="7" fillId="0" borderId="0" xfId="0" applyFont="1"/>
    <xf numFmtId="3" fontId="6" fillId="0" borderId="20" xfId="0" applyNumberFormat="1" applyFont="1" applyBorder="1"/>
    <xf numFmtId="3" fontId="2" fillId="0" borderId="13" xfId="0" applyNumberFormat="1" applyFont="1" applyFill="1" applyBorder="1"/>
    <xf numFmtId="0" fontId="8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"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23" xfId="0" applyNumberFormat="1" applyFont="1" applyBorder="1"/>
    <xf numFmtId="3" fontId="3" fillId="0" borderId="17" xfId="0" applyNumberFormat="1" applyFont="1" applyBorder="1"/>
    <xf numFmtId="3" fontId="0" fillId="0" borderId="0" xfId="0" applyNumberFormat="1"/>
    <xf numFmtId="0" fontId="0" fillId="0" borderId="0" xfId="0"/>
    <xf numFmtId="0" fontId="2" fillId="2" borderId="9" xfId="0" applyFont="1" applyFill="1" applyBorder="1" applyAlignment="1">
      <alignment horizontal="center" wrapText="1"/>
    </xf>
    <xf numFmtId="0" fontId="2" fillId="0" borderId="13" xfId="0" applyFont="1" applyFill="1" applyBorder="1"/>
    <xf numFmtId="3" fontId="2" fillId="0" borderId="13" xfId="0" applyNumberFormat="1" applyFont="1" applyFill="1" applyBorder="1"/>
    <xf numFmtId="0" fontId="0" fillId="0" borderId="0" xfId="0" applyFont="1"/>
    <xf numFmtId="0" fontId="11" fillId="0" borderId="14" xfId="0" applyFont="1" applyBorder="1" applyAlignment="1">
      <alignment wrapText="1"/>
    </xf>
    <xf numFmtId="0" fontId="0" fillId="0" borderId="0" xfId="0"/>
    <xf numFmtId="3" fontId="10" fillId="0" borderId="20" xfId="0" applyNumberFormat="1" applyFont="1" applyBorder="1"/>
    <xf numFmtId="0" fontId="6" fillId="0" borderId="14" xfId="0" applyFont="1" applyBorder="1"/>
    <xf numFmtId="0" fontId="6" fillId="0" borderId="19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3" fontId="10" fillId="0" borderId="19" xfId="0" applyNumberFormat="1" applyFont="1" applyBorder="1" applyAlignment="1">
      <alignment vertical="center"/>
    </xf>
    <xf numFmtId="3" fontId="10" fillId="0" borderId="19" xfId="0" applyNumberFormat="1" applyFont="1" applyBorder="1"/>
    <xf numFmtId="0" fontId="8" fillId="0" borderId="14" xfId="0" applyFont="1" applyBorder="1" applyAlignment="1">
      <alignment horizontal="center" vertical="center"/>
    </xf>
    <xf numFmtId="3" fontId="8" fillId="0" borderId="24" xfId="3" applyNumberFormat="1" applyFont="1" applyBorder="1" applyAlignment="1">
      <alignment vertical="center" wrapText="1"/>
    </xf>
    <xf numFmtId="3" fontId="8" fillId="0" borderId="19" xfId="3" applyNumberFormat="1" applyFont="1" applyBorder="1" applyAlignment="1">
      <alignment horizontal="center" vertical="center"/>
    </xf>
    <xf numFmtId="3" fontId="8" fillId="0" borderId="19" xfId="3" applyNumberFormat="1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3" fontId="10" fillId="0" borderId="19" xfId="3" applyNumberFormat="1" applyFont="1" applyBorder="1" applyAlignment="1">
      <alignment horizontal="center" vertical="center"/>
    </xf>
    <xf numFmtId="3" fontId="10" fillId="0" borderId="24" xfId="3" applyNumberFormat="1" applyFont="1" applyBorder="1" applyAlignment="1">
      <alignment wrapText="1"/>
    </xf>
    <xf numFmtId="0" fontId="10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0" fillId="0" borderId="1" xfId="0" applyBorder="1"/>
    <xf numFmtId="0" fontId="8" fillId="0" borderId="24" xfId="0" applyFont="1" applyBorder="1" applyAlignment="1">
      <alignment vertical="center" wrapText="1"/>
    </xf>
    <xf numFmtId="165" fontId="10" fillId="0" borderId="19" xfId="7" applyNumberFormat="1" applyFont="1" applyBorder="1" applyAlignment="1">
      <alignment vertical="center"/>
    </xf>
    <xf numFmtId="0" fontId="0" fillId="0" borderId="0" xfId="0" applyFont="1"/>
    <xf numFmtId="0" fontId="10" fillId="0" borderId="14" xfId="0" applyFont="1" applyBorder="1" applyAlignment="1">
      <alignment wrapText="1"/>
    </xf>
    <xf numFmtId="0" fontId="0" fillId="0" borderId="0" xfId="0"/>
    <xf numFmtId="0" fontId="7" fillId="0" borderId="0" xfId="0" applyFont="1"/>
    <xf numFmtId="0" fontId="2" fillId="0" borderId="13" xfId="0" applyFont="1" applyFill="1" applyBorder="1"/>
    <xf numFmtId="3" fontId="2" fillId="0" borderId="13" xfId="0" applyNumberFormat="1" applyFont="1" applyFill="1" applyBorder="1"/>
    <xf numFmtId="3" fontId="8" fillId="0" borderId="19" xfId="0" applyNumberFormat="1" applyFont="1" applyBorder="1" applyAlignment="1">
      <alignment vertical="center"/>
    </xf>
    <xf numFmtId="0" fontId="8" fillId="0" borderId="19" xfId="0" applyFont="1" applyFill="1" applyBorder="1" applyAlignment="1">
      <alignment horizontal="center"/>
    </xf>
    <xf numFmtId="3" fontId="8" fillId="0" borderId="19" xfId="0" applyNumberFormat="1" applyFont="1" applyBorder="1"/>
    <xf numFmtId="3" fontId="6" fillId="0" borderId="19" xfId="0" applyNumberFormat="1" applyFont="1" applyBorder="1" applyAlignment="1">
      <alignment vertical="center"/>
    </xf>
    <xf numFmtId="0" fontId="10" fillId="0" borderId="14" xfId="0" applyFont="1" applyBorder="1" applyAlignment="1">
      <alignment vertical="center" wrapText="1"/>
    </xf>
    <xf numFmtId="3" fontId="10" fillId="0" borderId="19" xfId="0" applyNumberFormat="1" applyFont="1" applyBorder="1" applyAlignment="1">
      <alignment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166" fontId="8" fillId="0" borderId="1" xfId="18" applyNumberFormat="1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166" fontId="10" fillId="0" borderId="1" xfId="18" applyNumberFormat="1" applyFont="1" applyBorder="1" applyAlignment="1">
      <alignment horizontal="center" vertical="center"/>
    </xf>
    <xf numFmtId="0" fontId="10" fillId="0" borderId="26" xfId="0" applyFont="1" applyBorder="1" applyAlignment="1">
      <alignment vertical="center" wrapText="1"/>
    </xf>
    <xf numFmtId="0" fontId="10" fillId="0" borderId="18" xfId="0" applyFont="1" applyFill="1" applyBorder="1" applyAlignment="1">
      <alignment horizontal="center" vertical="center" wrapText="1"/>
    </xf>
    <xf numFmtId="3" fontId="10" fillId="0" borderId="18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0" fontId="11" fillId="0" borderId="26" xfId="0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12" fillId="0" borderId="27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horizontal="center"/>
    </xf>
    <xf numFmtId="0" fontId="13" fillId="0" borderId="13" xfId="0" applyFont="1" applyFill="1" applyBorder="1"/>
    <xf numFmtId="0" fontId="12" fillId="0" borderId="1" xfId="0" applyFont="1" applyBorder="1" applyAlignment="1">
      <alignment horizontal="center" vertical="center"/>
    </xf>
    <xf numFmtId="3" fontId="12" fillId="0" borderId="19" xfId="51" applyNumberFormat="1" applyFont="1" applyBorder="1" applyAlignment="1">
      <alignment vertical="center"/>
    </xf>
    <xf numFmtId="3" fontId="12" fillId="0" borderId="19" xfId="28" applyNumberFormat="1" applyFont="1" applyBorder="1" applyAlignment="1">
      <alignment vertical="center"/>
    </xf>
    <xf numFmtId="3" fontId="12" fillId="0" borderId="19" xfId="0" applyNumberFormat="1" applyFont="1" applyBorder="1"/>
    <xf numFmtId="3" fontId="12" fillId="0" borderId="19" xfId="28" applyNumberFormat="1" applyFont="1" applyBorder="1"/>
    <xf numFmtId="3" fontId="8" fillId="0" borderId="19" xfId="0" applyNumberFormat="1" applyFont="1" applyBorder="1" applyAlignment="1">
      <alignment horizontal="right" vertical="center"/>
    </xf>
    <xf numFmtId="3" fontId="12" fillId="0" borderId="19" xfId="0" applyNumberFormat="1" applyFont="1" applyFill="1" applyBorder="1" applyAlignment="1">
      <alignment horizontal="right"/>
    </xf>
    <xf numFmtId="3" fontId="12" fillId="0" borderId="20" xfId="0" applyNumberFormat="1" applyFont="1" applyFill="1" applyBorder="1" applyAlignment="1">
      <alignment horizontal="right"/>
    </xf>
    <xf numFmtId="3" fontId="8" fillId="0" borderId="19" xfId="3" applyNumberFormat="1" applyFont="1" applyBorder="1" applyAlignment="1">
      <alignment horizontal="right" vertical="center"/>
    </xf>
    <xf numFmtId="0" fontId="14" fillId="0" borderId="27" xfId="0" applyFont="1" applyBorder="1" applyAlignment="1">
      <alignment vertical="center" wrapText="1"/>
    </xf>
    <xf numFmtId="0" fontId="14" fillId="0" borderId="27" xfId="0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0" fontId="15" fillId="0" borderId="27" xfId="0" applyFont="1" applyBorder="1" applyAlignment="1">
      <alignment vertical="center" wrapText="1"/>
    </xf>
    <xf numFmtId="3" fontId="12" fillId="0" borderId="19" xfId="51" applyNumberFormat="1" applyFont="1" applyFill="1" applyBorder="1" applyAlignment="1">
      <alignment vertical="center"/>
    </xf>
    <xf numFmtId="0" fontId="14" fillId="0" borderId="27" xfId="0" applyFont="1" applyFill="1" applyBorder="1" applyAlignment="1">
      <alignment vertical="center" wrapText="1"/>
    </xf>
    <xf numFmtId="3" fontId="14" fillId="0" borderId="27" xfId="0" applyNumberFormat="1" applyFont="1" applyFill="1" applyBorder="1" applyAlignment="1">
      <alignment vertical="center" wrapText="1"/>
    </xf>
    <xf numFmtId="3" fontId="14" fillId="0" borderId="19" xfId="0" applyNumberFormat="1" applyFont="1" applyBorder="1" applyAlignment="1">
      <alignment vertical="center"/>
    </xf>
    <xf numFmtId="0" fontId="0" fillId="0" borderId="0" xfId="0" applyFill="1"/>
    <xf numFmtId="0" fontId="12" fillId="0" borderId="20" xfId="0" applyFont="1" applyFill="1" applyBorder="1" applyAlignment="1">
      <alignment horizontal="center" wrapText="1"/>
    </xf>
    <xf numFmtId="3" fontId="12" fillId="0" borderId="19" xfId="0" applyNumberFormat="1" applyFont="1" applyFill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3" fontId="10" fillId="0" borderId="19" xfId="3" applyNumberFormat="1" applyFont="1" applyBorder="1" applyAlignment="1">
      <alignment horizontal="right" vertical="center"/>
    </xf>
    <xf numFmtId="3" fontId="8" fillId="0" borderId="19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3" fontId="14" fillId="0" borderId="25" xfId="51" applyNumberFormat="1" applyFont="1" applyFill="1" applyBorder="1" applyAlignment="1">
      <alignment vertical="center"/>
    </xf>
    <xf numFmtId="3" fontId="14" fillId="0" borderId="20" xfId="0" applyNumberFormat="1" applyFont="1" applyBorder="1"/>
    <xf numFmtId="0" fontId="12" fillId="0" borderId="24" xfId="0" applyFont="1" applyBorder="1" applyAlignment="1">
      <alignment vertical="center" wrapText="1"/>
    </xf>
    <xf numFmtId="3" fontId="12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Border="1" applyAlignment="1">
      <alignment horizontal="right" vertical="center"/>
    </xf>
    <xf numFmtId="0" fontId="16" fillId="0" borderId="0" xfId="0" applyFont="1"/>
    <xf numFmtId="165" fontId="14" fillId="0" borderId="19" xfId="7" applyNumberFormat="1" applyFont="1" applyBorder="1" applyAlignment="1">
      <alignment vertical="center"/>
    </xf>
    <xf numFmtId="0" fontId="12" fillId="0" borderId="27" xfId="0" applyFont="1" applyFill="1" applyBorder="1" applyAlignment="1">
      <alignment horizontal="left"/>
    </xf>
    <xf numFmtId="0" fontId="14" fillId="0" borderId="27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27" xfId="0" applyFont="1" applyFill="1" applyBorder="1" applyAlignment="1">
      <alignment horizontal="left" vertical="top"/>
    </xf>
    <xf numFmtId="0" fontId="12" fillId="0" borderId="20" xfId="0" applyFont="1" applyFill="1" applyBorder="1" applyAlignment="1">
      <alignment horizontal="center" vertical="top" wrapText="1"/>
    </xf>
    <xf numFmtId="3" fontId="12" fillId="0" borderId="20" xfId="0" applyNumberFormat="1" applyFont="1" applyFill="1" applyBorder="1" applyAlignment="1">
      <alignment horizontal="right" vertical="top"/>
    </xf>
    <xf numFmtId="3" fontId="12" fillId="0" borderId="19" xfId="28" applyNumberFormat="1" applyFont="1" applyBorder="1" applyAlignment="1">
      <alignment vertical="top"/>
    </xf>
    <xf numFmtId="3" fontId="14" fillId="0" borderId="19" xfId="28" applyNumberFormat="1" applyFont="1" applyBorder="1" applyAlignment="1">
      <alignment vertical="top"/>
    </xf>
    <xf numFmtId="0" fontId="0" fillId="0" borderId="0" xfId="0" applyFont="1" applyAlignment="1">
      <alignment vertical="top"/>
    </xf>
    <xf numFmtId="3" fontId="14" fillId="0" borderId="19" xfId="51" applyNumberFormat="1" applyFont="1" applyBorder="1" applyAlignment="1">
      <alignment horizontal="center" vertical="center"/>
    </xf>
    <xf numFmtId="0" fontId="14" fillId="0" borderId="19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3" fontId="14" fillId="0" borderId="18" xfId="51" applyNumberFormat="1" applyFont="1" applyBorder="1" applyAlignment="1">
      <alignment horizontal="center" vertical="center"/>
    </xf>
    <xf numFmtId="3" fontId="12" fillId="0" borderId="18" xfId="51" applyNumberFormat="1" applyFont="1" applyBorder="1" applyAlignment="1">
      <alignment vertical="center"/>
    </xf>
    <xf numFmtId="165" fontId="14" fillId="0" borderId="18" xfId="7" applyNumberFormat="1" applyFont="1" applyBorder="1" applyAlignment="1">
      <alignment vertical="center"/>
    </xf>
    <xf numFmtId="3" fontId="14" fillId="0" borderId="19" xfId="28" applyNumberFormat="1" applyFont="1" applyBorder="1" applyAlignment="1">
      <alignment vertical="center"/>
    </xf>
    <xf numFmtId="0" fontId="14" fillId="0" borderId="27" xfId="0" applyFont="1" applyFill="1" applyBorder="1" applyAlignment="1">
      <alignment horizontal="left" vertical="top"/>
    </xf>
    <xf numFmtId="0" fontId="14" fillId="0" borderId="20" xfId="0" applyFont="1" applyFill="1" applyBorder="1" applyAlignment="1">
      <alignment horizontal="center" vertical="top" wrapText="1"/>
    </xf>
    <xf numFmtId="0" fontId="14" fillId="0" borderId="27" xfId="0" applyFont="1" applyFill="1" applyBorder="1" applyAlignment="1">
      <alignment horizontal="left"/>
    </xf>
    <xf numFmtId="0" fontId="12" fillId="0" borderId="14" xfId="0" applyFont="1" applyBorder="1" applyAlignment="1">
      <alignment horizontal="center" vertical="center"/>
    </xf>
    <xf numFmtId="0" fontId="14" fillId="0" borderId="30" xfId="0" applyFont="1" applyFill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horizontal="center"/>
    </xf>
    <xf numFmtId="3" fontId="14" fillId="0" borderId="27" xfId="0" applyNumberFormat="1" applyFont="1" applyBorder="1" applyAlignment="1">
      <alignment vertical="center"/>
    </xf>
    <xf numFmtId="0" fontId="14" fillId="0" borderId="27" xfId="0" applyFont="1" applyFill="1" applyBorder="1" applyAlignment="1">
      <alignment horizontal="center"/>
    </xf>
    <xf numFmtId="3" fontId="10" fillId="0" borderId="19" xfId="0" applyNumberFormat="1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3" fillId="2" borderId="16" xfId="0" applyFont="1" applyFill="1" applyBorder="1" applyAlignment="1"/>
    <xf numFmtId="0" fontId="0" fillId="0" borderId="17" xfId="0" applyBorder="1" applyAlignment="1"/>
    <xf numFmtId="0" fontId="0" fillId="2" borderId="16" xfId="0" applyFill="1" applyBorder="1" applyAlignment="1"/>
    <xf numFmtId="0" fontId="0" fillId="2" borderId="17" xfId="0" applyFill="1" applyBorder="1" applyAlignment="1"/>
    <xf numFmtId="0" fontId="2" fillId="0" borderId="12" xfId="0" applyFont="1" applyBorder="1" applyAlignment="1"/>
    <xf numFmtId="0" fontId="6" fillId="0" borderId="15" xfId="0" applyFont="1" applyBorder="1" applyAlignment="1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0" xfId="0" applyFont="1" applyFill="1" applyBorder="1" applyAlignment="1"/>
    <xf numFmtId="0" fontId="2" fillId="2" borderId="21" xfId="0" applyFont="1" applyFill="1" applyBorder="1" applyAlignment="1"/>
    <xf numFmtId="0" fontId="2" fillId="2" borderId="11" xfId="0" applyFont="1" applyFill="1" applyBorder="1" applyAlignment="1"/>
    <xf numFmtId="0" fontId="2" fillId="2" borderId="22" xfId="0" applyFont="1" applyFill="1" applyBorder="1" applyAlignment="1"/>
    <xf numFmtId="0" fontId="0" fillId="0" borderId="0" xfId="0" applyFill="1" applyAlignment="1">
      <alignment horizontal="left" wrapText="1"/>
    </xf>
    <xf numFmtId="0" fontId="2" fillId="0" borderId="5" xfId="0" applyFont="1" applyBorder="1" applyAlignment="1"/>
    <xf numFmtId="0" fontId="5" fillId="2" borderId="16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10" xfId="0" applyFont="1" applyFill="1" applyBorder="1" applyAlignment="1"/>
    <xf numFmtId="0" fontId="5" fillId="2" borderId="21" xfId="0" applyFont="1" applyFill="1" applyBorder="1" applyAlignment="1"/>
    <xf numFmtId="0" fontId="5" fillId="2" borderId="28" xfId="0" applyFont="1" applyFill="1" applyBorder="1" applyAlignment="1"/>
    <xf numFmtId="0" fontId="5" fillId="2" borderId="22" xfId="0" applyFont="1" applyFill="1" applyBorder="1" applyAlignment="1"/>
    <xf numFmtId="0" fontId="5" fillId="2" borderId="17" xfId="0" applyFont="1" applyFill="1" applyBorder="1" applyAlignment="1">
      <alignment horizontal="center"/>
    </xf>
    <xf numFmtId="0" fontId="5" fillId="2" borderId="11" xfId="0" applyFont="1" applyFill="1" applyBorder="1" applyAlignment="1"/>
  </cellXfs>
  <cellStyles count="52">
    <cellStyle name="Komma" xfId="3" builtinId="3"/>
    <cellStyle name="Komma 2" xfId="2"/>
    <cellStyle name="Komma 2 2" xfId="6"/>
    <cellStyle name="Komma 2 2 2" xfId="24"/>
    <cellStyle name="Komma 2 2 2 2" xfId="49"/>
    <cellStyle name="Komma 2 2 3" xfId="20"/>
    <cellStyle name="Komma 2 2 3 2" xfId="45"/>
    <cellStyle name="Komma 2 2 4" xfId="16"/>
    <cellStyle name="Komma 2 2 4 2" xfId="41"/>
    <cellStyle name="Komma 2 2 5" xfId="31"/>
    <cellStyle name="Komma 2 3" xfId="4"/>
    <cellStyle name="Komma 2 3 2" xfId="22"/>
    <cellStyle name="Komma 2 3 2 2" xfId="47"/>
    <cellStyle name="Komma 2 3 3" xfId="14"/>
    <cellStyle name="Komma 2 3 3 2" xfId="39"/>
    <cellStyle name="Komma 2 3 4" xfId="29"/>
    <cellStyle name="Komma 2 4" xfId="8"/>
    <cellStyle name="Komma 2 4 2" xfId="21"/>
    <cellStyle name="Komma 2 4 2 2" xfId="46"/>
    <cellStyle name="Komma 2 4 3" xfId="18"/>
    <cellStyle name="Komma 2 4 3 2" xfId="43"/>
    <cellStyle name="Komma 2 4 4" xfId="33"/>
    <cellStyle name="Komma 2 5" xfId="10"/>
    <cellStyle name="Komma 2 5 2" xfId="19"/>
    <cellStyle name="Komma 2 5 2 2" xfId="44"/>
    <cellStyle name="Komma 2 5 3" xfId="35"/>
    <cellStyle name="Komma 2 6" xfId="12"/>
    <cellStyle name="Komma 2 6 2" xfId="37"/>
    <cellStyle name="Komma 2 7" xfId="13"/>
    <cellStyle name="Komma 2 7 2" xfId="38"/>
    <cellStyle name="Komma 2 8" xfId="27"/>
    <cellStyle name="Komma 3" xfId="7"/>
    <cellStyle name="Komma 3 2" xfId="25"/>
    <cellStyle name="Komma 3 2 2" xfId="50"/>
    <cellStyle name="Komma 3 2 4" xfId="26"/>
    <cellStyle name="Komma 3 2 4 2" xfId="51"/>
    <cellStyle name="Komma 3 3" xfId="17"/>
    <cellStyle name="Komma 3 3 2" xfId="42"/>
    <cellStyle name="Komma 3 4" xfId="32"/>
    <cellStyle name="Komma 4" xfId="5"/>
    <cellStyle name="Komma 4 2" xfId="23"/>
    <cellStyle name="Komma 4 2 2" xfId="48"/>
    <cellStyle name="Komma 4 3" xfId="15"/>
    <cellStyle name="Komma 4 3 2" xfId="40"/>
    <cellStyle name="Komma 4 4" xfId="30"/>
    <cellStyle name="Komma 5" xfId="9"/>
    <cellStyle name="Komma 5 2" xfId="34"/>
    <cellStyle name="Komma 6" xfId="11"/>
    <cellStyle name="Komma 6 2" xfId="36"/>
    <cellStyle name="Komma 7" xfId="2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Layout" topLeftCell="A4" zoomScaleNormal="100" workbookViewId="0">
      <selection activeCell="A5" sqref="A5"/>
    </sheetView>
  </sheetViews>
  <sheetFormatPr defaultRowHeight="14.4" x14ac:dyDescent="0.3"/>
  <cols>
    <col min="1" max="1" width="52.6640625" customWidth="1"/>
    <col min="3" max="6" width="17.6640625" customWidth="1"/>
  </cols>
  <sheetData>
    <row r="1" spans="1:6" ht="15" thickBot="1" x14ac:dyDescent="0.35"/>
    <row r="2" spans="1:6" ht="41.1" customHeight="1" thickBot="1" x14ac:dyDescent="0.35">
      <c r="A2" s="150" t="s">
        <v>19</v>
      </c>
      <c r="B2" s="150"/>
      <c r="C2" s="150"/>
      <c r="D2" s="150"/>
      <c r="E2" s="150"/>
      <c r="F2" s="150"/>
    </row>
    <row r="3" spans="1:6" ht="24.75" customHeight="1" thickBot="1" x14ac:dyDescent="0.35">
      <c r="A3" s="152" t="s">
        <v>0</v>
      </c>
      <c r="B3" s="154"/>
      <c r="C3" s="151" t="s">
        <v>9</v>
      </c>
      <c r="D3" s="151"/>
      <c r="E3" s="151"/>
      <c r="F3" s="151"/>
    </row>
    <row r="4" spans="1:6" ht="25.5" customHeight="1" thickBot="1" x14ac:dyDescent="0.45">
      <c r="A4" s="153"/>
      <c r="B4" s="155"/>
      <c r="C4" s="2">
        <v>2019</v>
      </c>
      <c r="D4" s="2">
        <v>2020</v>
      </c>
      <c r="E4" s="2">
        <v>2021</v>
      </c>
      <c r="F4" s="2">
        <v>2022</v>
      </c>
    </row>
    <row r="5" spans="1:6" ht="25.5" customHeight="1" x14ac:dyDescent="0.3">
      <c r="A5" s="3" t="s">
        <v>13</v>
      </c>
      <c r="B5" s="4"/>
      <c r="C5" s="28">
        <f>+ØK!D16</f>
        <v>7302.7843137254895</v>
      </c>
      <c r="D5" s="28">
        <f>+ØK!E16</f>
        <v>23280</v>
      </c>
      <c r="E5" s="28">
        <f>+ØK!F16</f>
        <v>45192</v>
      </c>
      <c r="F5" s="28">
        <f>+ØK!G16</f>
        <v>5192</v>
      </c>
    </row>
    <row r="6" spans="1:6" ht="25.5" customHeight="1" x14ac:dyDescent="0.3">
      <c r="A6" s="5" t="s">
        <v>1</v>
      </c>
      <c r="B6" s="6"/>
      <c r="C6" s="29">
        <f>+'P&amp;T'!D48</f>
        <v>31324.392156862745</v>
      </c>
      <c r="D6" s="29">
        <f>+'P&amp;T'!E48</f>
        <v>43235</v>
      </c>
      <c r="E6" s="29">
        <f>+'P&amp;T'!F48</f>
        <v>34296</v>
      </c>
      <c r="F6" s="29">
        <f>+'P&amp;T'!G48</f>
        <v>34506</v>
      </c>
    </row>
    <row r="7" spans="1:6" ht="25.5" customHeight="1" x14ac:dyDescent="0.3">
      <c r="A7" s="6" t="s">
        <v>16</v>
      </c>
      <c r="B7" s="6"/>
      <c r="C7" s="29">
        <f>+'B&amp;L'!D18</f>
        <v>53651.098039215685</v>
      </c>
      <c r="D7" s="29">
        <f>+'B&amp;L'!E18</f>
        <v>80442.329873125724</v>
      </c>
      <c r="E7" s="29">
        <f>+'B&amp;L'!F18</f>
        <v>63000</v>
      </c>
      <c r="F7" s="29">
        <f>+'B&amp;L'!G18</f>
        <v>3000</v>
      </c>
    </row>
    <row r="8" spans="1:6" ht="25.5" customHeight="1" x14ac:dyDescent="0.3">
      <c r="A8" s="6" t="s">
        <v>2</v>
      </c>
      <c r="B8" s="6"/>
      <c r="C8" s="29">
        <f>+'K&amp;F'!D18</f>
        <v>0</v>
      </c>
      <c r="D8" s="29">
        <f>+'K&amp;F'!E18</f>
        <v>13780</v>
      </c>
      <c r="E8" s="29">
        <f>+'K&amp;F'!F18</f>
        <v>9000</v>
      </c>
      <c r="F8" s="29">
        <f>+'K&amp;F'!G18</f>
        <v>4000</v>
      </c>
    </row>
    <row r="9" spans="1:6" ht="25.5" customHeight="1" x14ac:dyDescent="0.3">
      <c r="A9" s="7" t="s">
        <v>3</v>
      </c>
      <c r="B9" s="7"/>
      <c r="C9" s="30">
        <f>+'S&amp;S'!D18</f>
        <v>21684.470588235294</v>
      </c>
      <c r="D9" s="30">
        <f>+'S&amp;S'!E18</f>
        <v>14005.848135332566</v>
      </c>
      <c r="E9" s="30">
        <f>+'S&amp;S'!F18</f>
        <v>250</v>
      </c>
      <c r="F9" s="30">
        <f>+'S&amp;S'!G18</f>
        <v>250</v>
      </c>
    </row>
    <row r="10" spans="1:6" ht="25.5" customHeight="1" thickBot="1" x14ac:dyDescent="0.35">
      <c r="A10" s="7" t="s">
        <v>4</v>
      </c>
      <c r="B10" s="7"/>
      <c r="C10" s="30">
        <f>+'A&amp;I'!D18</f>
        <v>0</v>
      </c>
      <c r="D10" s="30">
        <f>+'A&amp;I'!E18</f>
        <v>0</v>
      </c>
      <c r="E10" s="30">
        <f>+'A&amp;I'!F18</f>
        <v>0</v>
      </c>
      <c r="F10" s="30">
        <f>+'A&amp;I'!G18</f>
        <v>0</v>
      </c>
    </row>
    <row r="11" spans="1:6" ht="32.1" customHeight="1" x14ac:dyDescent="0.3">
      <c r="A11" s="8" t="s">
        <v>8</v>
      </c>
      <c r="B11" s="8"/>
      <c r="C11" s="31">
        <f>SUM(C5:C10)</f>
        <v>113962.74509803922</v>
      </c>
      <c r="D11" s="31">
        <f t="shared" ref="D11:F11" si="0">SUM(D5:D10)</f>
        <v>174743.17800845829</v>
      </c>
      <c r="E11" s="31">
        <f t="shared" si="0"/>
        <v>151738</v>
      </c>
      <c r="F11" s="31">
        <f t="shared" si="0"/>
        <v>46948</v>
      </c>
    </row>
    <row r="12" spans="1:6" ht="32.1" customHeight="1" thickBot="1" x14ac:dyDescent="0.45">
      <c r="A12" s="9" t="s">
        <v>21</v>
      </c>
      <c r="B12" s="9"/>
      <c r="C12" s="32"/>
      <c r="D12" s="32"/>
      <c r="E12" s="32"/>
      <c r="F12" s="32"/>
    </row>
    <row r="13" spans="1:6" ht="32.1" customHeight="1" thickBot="1" x14ac:dyDescent="0.45">
      <c r="A13" s="10" t="s">
        <v>5</v>
      </c>
      <c r="B13" s="10"/>
      <c r="C13" s="33">
        <f>SUM(C11:C12)</f>
        <v>113962.74509803922</v>
      </c>
      <c r="D13" s="33">
        <f t="shared" ref="D13:F13" si="1">SUM(D11:D12)</f>
        <v>174743.17800845829</v>
      </c>
      <c r="E13" s="33">
        <f t="shared" si="1"/>
        <v>151738</v>
      </c>
      <c r="F13" s="33">
        <f t="shared" si="1"/>
        <v>46948</v>
      </c>
    </row>
    <row r="15" spans="1:6" x14ac:dyDescent="0.3">
      <c r="A15" t="s">
        <v>20</v>
      </c>
    </row>
    <row r="16" spans="1:6" x14ac:dyDescent="0.3">
      <c r="A16" s="23" t="s">
        <v>11</v>
      </c>
    </row>
  </sheetData>
  <mergeCells count="4">
    <mergeCell ref="A2:F2"/>
    <mergeCell ref="C3:F3"/>
    <mergeCell ref="A3:A4"/>
    <mergeCell ref="B3:B4"/>
  </mergeCells>
  <pageMargins left="0.70866141732283472" right="0.51181102362204722" top="0.55118110236220474" bottom="0.55118110236220474" header="0.31496062992125984" footer="0.31496062992125984"/>
  <pageSetup paperSize="9" orientation="landscape" r:id="rId1"/>
  <headerFooter>
    <oddFooter>&amp;Ldok. nr. &amp;Csag. nr. 18-64&amp;R&amp;P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Normal="100" workbookViewId="0">
      <selection activeCell="B20" sqref="B20"/>
    </sheetView>
  </sheetViews>
  <sheetFormatPr defaultColWidth="8.5546875" defaultRowHeight="14.4" x14ac:dyDescent="0.3"/>
  <cols>
    <col min="1" max="1" width="5.5546875" customWidth="1"/>
    <col min="2" max="2" width="49.44140625" customWidth="1"/>
    <col min="3" max="7" width="15" customWidth="1"/>
  </cols>
  <sheetData>
    <row r="1" spans="1:7" ht="15" thickBot="1" x14ac:dyDescent="0.35"/>
    <row r="2" spans="1:7" ht="17.25" customHeight="1" thickBot="1" x14ac:dyDescent="0.35">
      <c r="A2" s="158" t="str">
        <f>Totaloversigt!A2</f>
        <v>Oversigt over nye tiltag til anlægsprojekter i budget 2019 - 2022</v>
      </c>
      <c r="B2" s="159"/>
      <c r="C2" s="159"/>
      <c r="D2" s="159"/>
      <c r="E2" s="159"/>
      <c r="F2" s="159"/>
      <c r="G2" s="160"/>
    </row>
    <row r="3" spans="1:7" ht="25.35" customHeight="1" thickBot="1" x14ac:dyDescent="0.35">
      <c r="A3" s="165" t="s">
        <v>18</v>
      </c>
      <c r="B3" s="166"/>
      <c r="C3" s="163" t="s">
        <v>6</v>
      </c>
      <c r="D3" s="161" t="s">
        <v>9</v>
      </c>
      <c r="E3" s="162"/>
      <c r="F3" s="162"/>
      <c r="G3" s="162"/>
    </row>
    <row r="4" spans="1:7" ht="35.4" thickBot="1" x14ac:dyDescent="0.4">
      <c r="A4" s="167"/>
      <c r="B4" s="168"/>
      <c r="C4" s="164"/>
      <c r="D4" s="1" t="s">
        <v>10</v>
      </c>
      <c r="E4" s="1" t="s">
        <v>12</v>
      </c>
      <c r="F4" s="1" t="s">
        <v>14</v>
      </c>
      <c r="G4" s="1" t="s">
        <v>17</v>
      </c>
    </row>
    <row r="5" spans="1:7" s="35" customFormat="1" ht="34.799999999999997" x14ac:dyDescent="0.35">
      <c r="A5" s="26"/>
      <c r="B5" s="60" t="s">
        <v>23</v>
      </c>
      <c r="C5" s="115"/>
      <c r="D5" s="113">
        <v>5192</v>
      </c>
      <c r="E5" s="95">
        <v>5192</v>
      </c>
      <c r="F5" s="95">
        <v>5192</v>
      </c>
      <c r="G5" s="73">
        <v>5192</v>
      </c>
    </row>
    <row r="6" spans="1:7" ht="17.399999999999999" x14ac:dyDescent="0.35">
      <c r="A6" s="59"/>
      <c r="B6" s="60" t="s">
        <v>24</v>
      </c>
      <c r="C6" s="116"/>
      <c r="D6" s="113">
        <v>2110.7843137254899</v>
      </c>
      <c r="E6" s="95">
        <v>0</v>
      </c>
      <c r="F6" s="95">
        <v>0</v>
      </c>
      <c r="G6" s="73"/>
    </row>
    <row r="7" spans="1:7" s="64" customFormat="1" ht="20.100000000000001" customHeight="1" x14ac:dyDescent="0.35">
      <c r="A7" s="59"/>
      <c r="B7" s="60" t="s">
        <v>26</v>
      </c>
      <c r="C7" s="69"/>
      <c r="D7" s="114">
        <v>0</v>
      </c>
      <c r="E7" s="68">
        <v>18088</v>
      </c>
      <c r="F7" s="68">
        <v>40000</v>
      </c>
      <c r="G7" s="73"/>
    </row>
    <row r="8" spans="1:7" s="64" customFormat="1" ht="20.100000000000001" customHeight="1" x14ac:dyDescent="0.35">
      <c r="A8" s="59"/>
      <c r="B8" s="40"/>
      <c r="C8" s="69"/>
      <c r="D8" s="70"/>
      <c r="E8" s="70"/>
      <c r="F8" s="70"/>
      <c r="G8" s="48"/>
    </row>
    <row r="9" spans="1:7" s="64" customFormat="1" ht="20.100000000000001" customHeight="1" x14ac:dyDescent="0.35">
      <c r="A9" s="59"/>
      <c r="B9" s="40"/>
      <c r="C9" s="69"/>
      <c r="D9" s="70"/>
      <c r="E9" s="70"/>
      <c r="F9" s="70"/>
      <c r="G9" s="48"/>
    </row>
    <row r="10" spans="1:7" s="64" customFormat="1" ht="20.100000000000001" customHeight="1" x14ac:dyDescent="0.35">
      <c r="A10" s="59"/>
      <c r="B10" s="40"/>
      <c r="C10" s="69"/>
      <c r="D10" s="70"/>
      <c r="E10" s="70"/>
      <c r="F10" s="70"/>
      <c r="G10" s="48"/>
    </row>
    <row r="11" spans="1:7" s="64" customFormat="1" ht="20.100000000000001" customHeight="1" x14ac:dyDescent="0.35">
      <c r="A11" s="59"/>
      <c r="B11" s="40"/>
      <c r="C11" s="69"/>
      <c r="D11" s="70"/>
      <c r="E11" s="70"/>
      <c r="F11" s="70"/>
      <c r="G11" s="48"/>
    </row>
    <row r="12" spans="1:7" s="64" customFormat="1" ht="20.100000000000001" customHeight="1" x14ac:dyDescent="0.35">
      <c r="A12" s="59"/>
      <c r="B12" s="40"/>
      <c r="C12" s="69"/>
      <c r="D12" s="70"/>
      <c r="E12" s="70"/>
      <c r="F12" s="70"/>
      <c r="G12" s="48"/>
    </row>
    <row r="13" spans="1:7" s="64" customFormat="1" ht="20.100000000000001" customHeight="1" x14ac:dyDescent="0.35">
      <c r="A13" s="59"/>
      <c r="B13" s="40"/>
      <c r="C13" s="69"/>
      <c r="D13" s="70"/>
      <c r="E13" s="70"/>
      <c r="F13" s="70"/>
      <c r="G13" s="48"/>
    </row>
    <row r="14" spans="1:7" s="64" customFormat="1" ht="20.100000000000001" customHeight="1" x14ac:dyDescent="0.35">
      <c r="A14" s="59"/>
      <c r="B14" s="40"/>
      <c r="C14" s="69"/>
      <c r="D14" s="70"/>
      <c r="E14" s="70"/>
      <c r="F14" s="70"/>
      <c r="G14" s="48"/>
    </row>
    <row r="15" spans="1:7" ht="20.100000000000001" customHeight="1" thickBot="1" x14ac:dyDescent="0.4">
      <c r="A15" s="58"/>
      <c r="B15" s="19"/>
      <c r="C15" s="20"/>
      <c r="D15" s="24"/>
      <c r="E15" s="24"/>
      <c r="F15" s="24"/>
      <c r="G15" s="42"/>
    </row>
    <row r="16" spans="1:7" ht="26.85" customHeight="1" x14ac:dyDescent="0.35">
      <c r="A16" s="156" t="s">
        <v>5</v>
      </c>
      <c r="B16" s="157"/>
      <c r="C16" s="22"/>
      <c r="D16" s="25">
        <f>SUM(D5:D15)</f>
        <v>7302.7843137254895</v>
      </c>
      <c r="E16" s="25">
        <f>SUM(E5:E15)</f>
        <v>23280</v>
      </c>
      <c r="F16" s="25">
        <f>SUM(F5:F15)</f>
        <v>45192</v>
      </c>
      <c r="G16" s="25">
        <f>SUM(G5:G15)</f>
        <v>5192</v>
      </c>
    </row>
    <row r="18" spans="1:1" x14ac:dyDescent="0.3">
      <c r="A18" s="64" t="s">
        <v>20</v>
      </c>
    </row>
    <row r="19" spans="1:1" x14ac:dyDescent="0.3">
      <c r="A19" s="23" t="s">
        <v>11</v>
      </c>
    </row>
  </sheetData>
  <mergeCells count="5">
    <mergeCell ref="A16:B16"/>
    <mergeCell ref="A2:G2"/>
    <mergeCell ref="D3:G3"/>
    <mergeCell ref="C3:C4"/>
    <mergeCell ref="A3:B4"/>
  </mergeCells>
  <pageMargins left="0.70866141732283472" right="0.51181102362204722" top="0.55118110236220474" bottom="0.55118110236220474" header="0.31496062992125984" footer="0.31496062992125984"/>
  <pageSetup paperSize="9" orientation="landscape" r:id="rId1"/>
  <headerFooter>
    <oddFooter>&amp;Csag. nr. 18-64&amp;R&amp;P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topLeftCell="A19" zoomScaleNormal="100" workbookViewId="0">
      <selection activeCell="B25" sqref="B25"/>
    </sheetView>
  </sheetViews>
  <sheetFormatPr defaultColWidth="8.5546875" defaultRowHeight="14.4" x14ac:dyDescent="0.3"/>
  <cols>
    <col min="2" max="2" width="55.88671875" customWidth="1"/>
    <col min="3" max="3" width="13.5546875" customWidth="1"/>
    <col min="4" max="6" width="15" customWidth="1"/>
    <col min="7" max="7" width="16.6640625" customWidth="1"/>
    <col min="8" max="8" width="18.33203125" customWidth="1"/>
    <col min="9" max="9" width="0.109375" customWidth="1"/>
    <col min="10" max="10" width="13.6640625" customWidth="1"/>
  </cols>
  <sheetData>
    <row r="1" spans="1:8" ht="9.75" customHeight="1" thickBot="1" x14ac:dyDescent="0.35"/>
    <row r="2" spans="1:8" ht="18" customHeight="1" thickBot="1" x14ac:dyDescent="0.35">
      <c r="A2" s="158" t="str">
        <f>Totaloversigt!A2</f>
        <v>Oversigt over nye tiltag til anlægsprojekter i budget 2019 - 2022</v>
      </c>
      <c r="B2" s="159"/>
      <c r="C2" s="159"/>
      <c r="D2" s="159"/>
      <c r="E2" s="159"/>
      <c r="F2" s="159"/>
      <c r="G2" s="160"/>
    </row>
    <row r="3" spans="1:8" ht="18" customHeight="1" thickBot="1" x14ac:dyDescent="0.35">
      <c r="A3" s="173" t="s">
        <v>7</v>
      </c>
      <c r="B3" s="174"/>
      <c r="C3" s="171" t="s">
        <v>6</v>
      </c>
      <c r="D3" s="161" t="s">
        <v>15</v>
      </c>
      <c r="E3" s="162"/>
      <c r="F3" s="162"/>
      <c r="G3" s="162"/>
    </row>
    <row r="4" spans="1:8" ht="35.4" thickBot="1" x14ac:dyDescent="0.4">
      <c r="A4" s="175"/>
      <c r="B4" s="176"/>
      <c r="C4" s="172"/>
      <c r="D4" s="36" t="s">
        <v>10</v>
      </c>
      <c r="E4" s="36" t="s">
        <v>12</v>
      </c>
      <c r="F4" s="36" t="s">
        <v>14</v>
      </c>
      <c r="G4" s="36" t="s">
        <v>17</v>
      </c>
    </row>
    <row r="5" spans="1:8" s="62" customFormat="1" ht="15.6" x14ac:dyDescent="0.3">
      <c r="A5" s="90"/>
      <c r="B5" s="127" t="s">
        <v>27</v>
      </c>
      <c r="C5" s="128" t="s">
        <v>116</v>
      </c>
      <c r="D5" s="129">
        <v>1318.627450980392</v>
      </c>
      <c r="E5" s="131"/>
      <c r="F5" s="131"/>
      <c r="G5" s="131"/>
      <c r="H5" s="132"/>
    </row>
    <row r="6" spans="1:8" s="62" customFormat="1" ht="15.6" x14ac:dyDescent="0.3">
      <c r="A6" s="90"/>
      <c r="B6" s="140" t="s">
        <v>114</v>
      </c>
      <c r="C6" s="141" t="s">
        <v>115</v>
      </c>
      <c r="D6" s="129"/>
      <c r="E6" s="131">
        <v>2500</v>
      </c>
      <c r="F6" s="131">
        <v>2500</v>
      </c>
      <c r="G6" s="131">
        <v>2500</v>
      </c>
      <c r="H6" s="132" t="s">
        <v>83</v>
      </c>
    </row>
    <row r="7" spans="1:8" s="62" customFormat="1" ht="15.6" x14ac:dyDescent="0.3">
      <c r="A7" s="90"/>
      <c r="B7" s="124" t="s">
        <v>28</v>
      </c>
      <c r="C7" s="109" t="s">
        <v>52</v>
      </c>
      <c r="D7" s="97">
        <v>1054.9019607843138</v>
      </c>
      <c r="E7" s="92">
        <v>0</v>
      </c>
      <c r="F7" s="92">
        <v>0</v>
      </c>
      <c r="G7" s="92"/>
      <c r="H7" s="132"/>
    </row>
    <row r="8" spans="1:8" s="62" customFormat="1" ht="15.6" x14ac:dyDescent="0.3">
      <c r="A8" s="90"/>
      <c r="B8" s="127" t="s">
        <v>117</v>
      </c>
      <c r="C8" s="128" t="s">
        <v>119</v>
      </c>
      <c r="D8" s="129">
        <v>2031</v>
      </c>
      <c r="E8" s="130"/>
      <c r="F8" s="130"/>
      <c r="G8" s="130"/>
      <c r="H8" s="132"/>
    </row>
    <row r="9" spans="1:8" s="62" customFormat="1" ht="15.6" x14ac:dyDescent="0.3">
      <c r="A9" s="90"/>
      <c r="B9" s="140" t="s">
        <v>29</v>
      </c>
      <c r="C9" s="141" t="s">
        <v>118</v>
      </c>
      <c r="D9" s="129"/>
      <c r="E9" s="131">
        <v>2000</v>
      </c>
      <c r="F9" s="131">
        <v>2000</v>
      </c>
      <c r="G9" s="131">
        <v>2000</v>
      </c>
      <c r="H9" s="132" t="s">
        <v>83</v>
      </c>
    </row>
    <row r="10" spans="1:8" s="62" customFormat="1" ht="15.6" x14ac:dyDescent="0.3">
      <c r="A10" s="90"/>
      <c r="B10" s="124" t="s">
        <v>120</v>
      </c>
      <c r="C10" s="109" t="s">
        <v>53</v>
      </c>
      <c r="D10" s="97">
        <v>3149</v>
      </c>
      <c r="E10" s="92">
        <v>1038</v>
      </c>
      <c r="F10" s="92">
        <v>0</v>
      </c>
      <c r="G10" s="92"/>
      <c r="H10" s="132"/>
    </row>
    <row r="11" spans="1:8" s="62" customFormat="1" ht="15.6" x14ac:dyDescent="0.3">
      <c r="A11" s="90"/>
      <c r="B11" s="125" t="s">
        <v>30</v>
      </c>
      <c r="C11" s="100" t="s">
        <v>88</v>
      </c>
      <c r="D11" s="105">
        <v>0</v>
      </c>
      <c r="E11" s="99">
        <v>2000</v>
      </c>
      <c r="F11" s="99">
        <v>3000</v>
      </c>
      <c r="G11" s="99">
        <v>3000</v>
      </c>
      <c r="H11" s="132" t="s">
        <v>83</v>
      </c>
    </row>
    <row r="12" spans="1:8" s="62" customFormat="1" ht="15.6" x14ac:dyDescent="0.3">
      <c r="A12" s="90"/>
      <c r="B12" s="124" t="s">
        <v>31</v>
      </c>
      <c r="C12" s="109" t="s">
        <v>54</v>
      </c>
      <c r="D12" s="97">
        <v>3692.1568627450979</v>
      </c>
      <c r="E12" s="139"/>
      <c r="F12" s="139"/>
      <c r="G12" s="139"/>
      <c r="H12" s="132"/>
    </row>
    <row r="13" spans="1:8" s="62" customFormat="1" ht="15.6" x14ac:dyDescent="0.3">
      <c r="A13" s="90"/>
      <c r="B13" s="142" t="s">
        <v>121</v>
      </c>
      <c r="C13" s="148" t="s">
        <v>124</v>
      </c>
      <c r="D13" s="97"/>
      <c r="E13" s="139">
        <v>3700</v>
      </c>
      <c r="F13" s="139">
        <v>3700</v>
      </c>
      <c r="G13" s="139">
        <v>3700</v>
      </c>
      <c r="H13" s="132" t="s">
        <v>83</v>
      </c>
    </row>
    <row r="14" spans="1:8" s="62" customFormat="1" ht="15.6" x14ac:dyDescent="0.3">
      <c r="A14" s="90"/>
      <c r="B14" s="126" t="s">
        <v>32</v>
      </c>
      <c r="C14" s="109" t="s">
        <v>55</v>
      </c>
      <c r="D14" s="97">
        <v>2110</v>
      </c>
      <c r="E14" s="91">
        <v>0</v>
      </c>
      <c r="F14" s="93">
        <v>0</v>
      </c>
      <c r="G14" s="93">
        <v>0</v>
      </c>
    </row>
    <row r="15" spans="1:8" s="62" customFormat="1" ht="17.399999999999999" customHeight="1" x14ac:dyDescent="0.3">
      <c r="A15" s="90"/>
      <c r="B15" s="85" t="s">
        <v>33</v>
      </c>
      <c r="C15" s="88" t="s">
        <v>56</v>
      </c>
      <c r="D15" s="96">
        <v>1055</v>
      </c>
      <c r="E15" s="107">
        <v>4000</v>
      </c>
      <c r="F15" s="107">
        <v>4000</v>
      </c>
      <c r="G15" s="107">
        <v>4000</v>
      </c>
    </row>
    <row r="16" spans="1:8" s="62" customFormat="1" ht="17.399999999999999" customHeight="1" x14ac:dyDescent="0.3">
      <c r="A16" s="90"/>
      <c r="B16" s="87" t="s">
        <v>34</v>
      </c>
      <c r="C16" s="88" t="s">
        <v>57</v>
      </c>
      <c r="D16" s="96">
        <v>2111</v>
      </c>
      <c r="E16" s="117">
        <v>2000</v>
      </c>
      <c r="F16" s="118">
        <v>2000</v>
      </c>
      <c r="G16" s="118">
        <v>2000</v>
      </c>
    </row>
    <row r="17" spans="1:7" s="62" customFormat="1" ht="17.399999999999999" customHeight="1" x14ac:dyDescent="0.3">
      <c r="A17" s="90"/>
      <c r="B17" s="86" t="s">
        <v>35</v>
      </c>
      <c r="C17" s="88" t="s">
        <v>58</v>
      </c>
      <c r="D17" s="96">
        <v>1038.2352941176471</v>
      </c>
      <c r="E17" s="94">
        <v>0</v>
      </c>
      <c r="F17" s="94">
        <v>0</v>
      </c>
      <c r="G17" s="94">
        <v>0</v>
      </c>
    </row>
    <row r="18" spans="1:7" s="62" customFormat="1" ht="17.399999999999999" customHeight="1" x14ac:dyDescent="0.3">
      <c r="A18" s="90"/>
      <c r="B18" s="86" t="s">
        <v>36</v>
      </c>
      <c r="C18" s="88" t="s">
        <v>59</v>
      </c>
      <c r="D18" s="96">
        <v>158</v>
      </c>
      <c r="E18" s="94">
        <v>0</v>
      </c>
      <c r="F18" s="94">
        <v>0</v>
      </c>
      <c r="G18" s="94">
        <v>0</v>
      </c>
    </row>
    <row r="19" spans="1:7" s="62" customFormat="1" ht="17.399999999999999" customHeight="1" x14ac:dyDescent="0.3">
      <c r="A19" s="90"/>
      <c r="B19" s="86" t="s">
        <v>37</v>
      </c>
      <c r="C19" s="88" t="s">
        <v>60</v>
      </c>
      <c r="D19" s="96">
        <v>316</v>
      </c>
      <c r="E19" s="94">
        <v>0</v>
      </c>
      <c r="F19" s="94">
        <v>0</v>
      </c>
      <c r="G19" s="94">
        <v>0</v>
      </c>
    </row>
    <row r="20" spans="1:7" s="62" customFormat="1" ht="17.399999999999999" customHeight="1" x14ac:dyDescent="0.3">
      <c r="A20" s="90"/>
      <c r="B20" s="86" t="s">
        <v>38</v>
      </c>
      <c r="C20" s="88"/>
      <c r="D20" s="96">
        <v>5192</v>
      </c>
      <c r="E20" s="94">
        <v>5192</v>
      </c>
      <c r="F20" s="94">
        <v>0</v>
      </c>
      <c r="G20" s="94">
        <v>0</v>
      </c>
    </row>
    <row r="21" spans="1:7" s="62" customFormat="1" ht="17.399999999999999" customHeight="1" x14ac:dyDescent="0.3">
      <c r="A21" s="90"/>
      <c r="B21" s="86" t="s">
        <v>39</v>
      </c>
      <c r="C21" s="88"/>
      <c r="D21" s="96">
        <v>-5192</v>
      </c>
      <c r="E21" s="94">
        <v>-5192</v>
      </c>
      <c r="F21" s="94">
        <v>0</v>
      </c>
      <c r="G21" s="94">
        <v>0</v>
      </c>
    </row>
    <row r="22" spans="1:7" s="62" customFormat="1" ht="17.399999999999999" customHeight="1" x14ac:dyDescent="0.3">
      <c r="A22" s="90"/>
      <c r="B22" s="86" t="s">
        <v>40</v>
      </c>
      <c r="C22" s="88" t="s">
        <v>61</v>
      </c>
      <c r="D22" s="96">
        <v>208</v>
      </c>
      <c r="E22" s="94">
        <v>0</v>
      </c>
      <c r="F22" s="94">
        <v>0</v>
      </c>
      <c r="G22" s="94">
        <v>0</v>
      </c>
    </row>
    <row r="23" spans="1:7" s="62" customFormat="1" ht="17.399999999999999" customHeight="1" x14ac:dyDescent="0.3">
      <c r="A23" s="90"/>
      <c r="B23" s="86" t="s">
        <v>41</v>
      </c>
      <c r="C23" s="88" t="s">
        <v>62</v>
      </c>
      <c r="D23" s="96">
        <v>208</v>
      </c>
      <c r="E23" s="94">
        <v>0</v>
      </c>
      <c r="F23" s="94">
        <v>0</v>
      </c>
      <c r="G23" s="94">
        <v>0</v>
      </c>
    </row>
    <row r="24" spans="1:7" s="39" customFormat="1" ht="17.399999999999999" customHeight="1" x14ac:dyDescent="0.3">
      <c r="A24" s="90"/>
      <c r="B24" s="85" t="s">
        <v>42</v>
      </c>
      <c r="C24" s="88" t="s">
        <v>63</v>
      </c>
      <c r="D24" s="96">
        <v>208</v>
      </c>
      <c r="E24" s="91">
        <v>0</v>
      </c>
      <c r="F24" s="91">
        <v>0</v>
      </c>
      <c r="G24" s="91">
        <v>0</v>
      </c>
    </row>
    <row r="25" spans="1:7" s="39" customFormat="1" ht="17.399999999999999" customHeight="1" x14ac:dyDescent="0.3">
      <c r="A25" s="90"/>
      <c r="B25" s="85" t="s">
        <v>43</v>
      </c>
      <c r="C25" s="88" t="s">
        <v>64</v>
      </c>
      <c r="D25" s="96">
        <v>2076.4705882352941</v>
      </c>
      <c r="E25" s="91">
        <v>0</v>
      </c>
      <c r="F25" s="91">
        <v>0</v>
      </c>
      <c r="G25" s="91">
        <v>0</v>
      </c>
    </row>
    <row r="26" spans="1:7" s="62" customFormat="1" ht="17.399999999999999" customHeight="1" x14ac:dyDescent="0.3">
      <c r="A26" s="90"/>
      <c r="B26" s="103" t="s">
        <v>78</v>
      </c>
      <c r="C26" s="88"/>
      <c r="D26" s="104"/>
      <c r="E26" s="91"/>
      <c r="F26" s="91"/>
      <c r="G26" s="61"/>
    </row>
    <row r="27" spans="1:7" s="62" customFormat="1" ht="17.399999999999999" customHeight="1" x14ac:dyDescent="0.3">
      <c r="A27" s="90"/>
      <c r="B27" s="99" t="s">
        <v>51</v>
      </c>
      <c r="C27" s="100" t="s">
        <v>65</v>
      </c>
      <c r="D27" s="105">
        <v>0</v>
      </c>
      <c r="E27" s="99">
        <v>592</v>
      </c>
      <c r="F27" s="99">
        <v>400</v>
      </c>
      <c r="G27" s="99">
        <v>400</v>
      </c>
    </row>
    <row r="28" spans="1:7" s="62" customFormat="1" ht="17.399999999999999" customHeight="1" x14ac:dyDescent="0.3">
      <c r="A28" s="90"/>
      <c r="B28" s="101" t="s">
        <v>66</v>
      </c>
      <c r="C28" s="102" t="s">
        <v>67</v>
      </c>
      <c r="D28" s="101">
        <v>0</v>
      </c>
      <c r="E28" s="101">
        <v>2100</v>
      </c>
      <c r="F28" s="101">
        <v>2100</v>
      </c>
      <c r="G28" s="101">
        <v>2100</v>
      </c>
    </row>
    <row r="29" spans="1:7" s="62" customFormat="1" ht="17.399999999999999" customHeight="1" x14ac:dyDescent="0.3">
      <c r="A29" s="90"/>
      <c r="B29" s="101" t="s">
        <v>79</v>
      </c>
      <c r="C29" s="102" t="s">
        <v>80</v>
      </c>
      <c r="D29" s="101">
        <v>0</v>
      </c>
      <c r="E29" s="101">
        <v>200</v>
      </c>
      <c r="F29" s="101">
        <v>200</v>
      </c>
      <c r="G29" s="101">
        <v>200</v>
      </c>
    </row>
    <row r="30" spans="1:7" s="62" customFormat="1" ht="17.399999999999999" customHeight="1" x14ac:dyDescent="0.3">
      <c r="A30" s="90"/>
      <c r="B30" s="101" t="s">
        <v>81</v>
      </c>
      <c r="C30" s="102" t="s">
        <v>82</v>
      </c>
      <c r="D30" s="101">
        <v>0</v>
      </c>
      <c r="E30" s="101">
        <v>250</v>
      </c>
      <c r="F30" s="101">
        <v>250</v>
      </c>
      <c r="G30" s="101">
        <v>250</v>
      </c>
    </row>
    <row r="31" spans="1:7" s="62" customFormat="1" ht="17.399999999999999" customHeight="1" x14ac:dyDescent="0.3">
      <c r="A31" s="90"/>
      <c r="B31" s="101" t="s">
        <v>68</v>
      </c>
      <c r="C31" s="102" t="s">
        <v>69</v>
      </c>
      <c r="D31" s="106">
        <v>0</v>
      </c>
      <c r="E31" s="101">
        <v>150</v>
      </c>
      <c r="F31" s="101">
        <v>0</v>
      </c>
      <c r="G31" s="101">
        <v>0</v>
      </c>
    </row>
    <row r="32" spans="1:7" s="62" customFormat="1" ht="17.399999999999999" customHeight="1" x14ac:dyDescent="0.3">
      <c r="A32" s="90"/>
      <c r="B32" s="101" t="s">
        <v>70</v>
      </c>
      <c r="C32" s="102" t="s">
        <v>71</v>
      </c>
      <c r="D32" s="106">
        <v>0</v>
      </c>
      <c r="E32" s="101">
        <v>1100</v>
      </c>
      <c r="F32" s="101">
        <v>1100</v>
      </c>
      <c r="G32" s="101">
        <v>1100</v>
      </c>
    </row>
    <row r="33" spans="1:7" s="62" customFormat="1" ht="17.399999999999999" customHeight="1" x14ac:dyDescent="0.3">
      <c r="A33" s="90"/>
      <c r="B33" s="101" t="s">
        <v>72</v>
      </c>
      <c r="C33" s="102" t="s">
        <v>73</v>
      </c>
      <c r="D33" s="106">
        <v>0</v>
      </c>
      <c r="E33" s="101">
        <v>500</v>
      </c>
      <c r="F33" s="101">
        <v>0</v>
      </c>
      <c r="G33" s="101">
        <v>0</v>
      </c>
    </row>
    <row r="34" spans="1:7" s="62" customFormat="1" ht="17.399999999999999" customHeight="1" x14ac:dyDescent="0.3">
      <c r="A34" s="90"/>
      <c r="B34" s="101" t="s">
        <v>74</v>
      </c>
      <c r="C34" s="102" t="s">
        <v>75</v>
      </c>
      <c r="D34" s="106">
        <v>0</v>
      </c>
      <c r="E34" s="101">
        <v>500</v>
      </c>
      <c r="F34" s="101">
        <v>0</v>
      </c>
      <c r="G34" s="101">
        <v>0</v>
      </c>
    </row>
    <row r="35" spans="1:7" s="62" customFormat="1" ht="17.399999999999999" customHeight="1" x14ac:dyDescent="0.3">
      <c r="A35" s="90"/>
      <c r="B35" s="101" t="s">
        <v>76</v>
      </c>
      <c r="C35" s="102" t="s">
        <v>77</v>
      </c>
      <c r="D35" s="106">
        <v>0</v>
      </c>
      <c r="E35" s="101">
        <v>2000</v>
      </c>
      <c r="F35" s="101">
        <v>2000</v>
      </c>
      <c r="G35" s="101">
        <v>2000</v>
      </c>
    </row>
    <row r="36" spans="1:7" s="62" customFormat="1" ht="48.75" customHeight="1" x14ac:dyDescent="0.3">
      <c r="A36" s="90"/>
      <c r="B36" s="101" t="s">
        <v>89</v>
      </c>
      <c r="C36" s="102" t="s">
        <v>84</v>
      </c>
      <c r="D36" s="106">
        <v>0</v>
      </c>
      <c r="E36" s="101">
        <v>195</v>
      </c>
      <c r="F36" s="101">
        <v>0</v>
      </c>
      <c r="G36" s="101">
        <v>0</v>
      </c>
    </row>
    <row r="37" spans="1:7" s="62" customFormat="1" ht="23.4" customHeight="1" x14ac:dyDescent="0.3">
      <c r="A37" s="90"/>
      <c r="B37" s="101" t="s">
        <v>90</v>
      </c>
      <c r="C37" s="102" t="s">
        <v>85</v>
      </c>
      <c r="D37" s="106">
        <v>0</v>
      </c>
      <c r="E37" s="101">
        <v>1000</v>
      </c>
      <c r="F37" s="101">
        <v>0</v>
      </c>
      <c r="G37" s="101">
        <v>0</v>
      </c>
    </row>
    <row r="38" spans="1:7" s="62" customFormat="1" ht="18.600000000000001" customHeight="1" x14ac:dyDescent="0.3">
      <c r="A38" s="90"/>
      <c r="B38" s="147" t="s">
        <v>91</v>
      </c>
      <c r="C38" s="102" t="s">
        <v>86</v>
      </c>
      <c r="D38" s="106">
        <v>0</v>
      </c>
      <c r="E38" s="101">
        <v>520</v>
      </c>
      <c r="F38" s="101">
        <v>290</v>
      </c>
      <c r="G38" s="101">
        <v>0</v>
      </c>
    </row>
    <row r="39" spans="1:7" s="62" customFormat="1" ht="17.399999999999999" customHeight="1" x14ac:dyDescent="0.3">
      <c r="A39" s="90"/>
      <c r="B39" s="101" t="s">
        <v>92</v>
      </c>
      <c r="C39" s="102" t="s">
        <v>87</v>
      </c>
      <c r="D39" s="106">
        <v>0</v>
      </c>
      <c r="E39" s="101">
        <v>200</v>
      </c>
      <c r="F39" s="101">
        <v>0</v>
      </c>
      <c r="G39" s="101">
        <v>0</v>
      </c>
    </row>
    <row r="40" spans="1:7" s="62" customFormat="1" ht="17.399999999999999" customHeight="1" x14ac:dyDescent="0.3">
      <c r="A40" s="90"/>
      <c r="B40" s="101" t="s">
        <v>101</v>
      </c>
      <c r="C40" s="102" t="s">
        <v>102</v>
      </c>
      <c r="D40" s="106">
        <v>0</v>
      </c>
      <c r="E40" s="101">
        <v>6000</v>
      </c>
      <c r="F40" s="101">
        <v>0</v>
      </c>
      <c r="G40" s="101">
        <v>0</v>
      </c>
    </row>
    <row r="41" spans="1:7" s="62" customFormat="1" ht="28.2" customHeight="1" x14ac:dyDescent="0.3">
      <c r="A41" s="90"/>
      <c r="B41" s="101" t="s">
        <v>107</v>
      </c>
      <c r="C41" s="102" t="s">
        <v>108</v>
      </c>
      <c r="D41" s="106">
        <v>0</v>
      </c>
      <c r="E41" s="101">
        <v>100</v>
      </c>
      <c r="F41" s="101">
        <v>50</v>
      </c>
      <c r="G41" s="101">
        <v>50</v>
      </c>
    </row>
    <row r="42" spans="1:7" s="122" customFormat="1" ht="16.2" customHeight="1" x14ac:dyDescent="0.3">
      <c r="A42" s="90"/>
      <c r="B42" s="119" t="s">
        <v>22</v>
      </c>
      <c r="C42" s="102"/>
      <c r="D42" s="110">
        <v>3206</v>
      </c>
      <c r="E42" s="120">
        <v>3206</v>
      </c>
      <c r="F42" s="121"/>
      <c r="G42" s="107"/>
    </row>
    <row r="43" spans="1:7" s="122" customFormat="1" ht="28.2" customHeight="1" x14ac:dyDescent="0.3">
      <c r="A43" s="90"/>
      <c r="B43" s="145" t="s">
        <v>123</v>
      </c>
      <c r="C43" s="102" t="s">
        <v>103</v>
      </c>
      <c r="D43" s="110"/>
      <c r="E43" s="120"/>
      <c r="F43" s="121">
        <v>3206</v>
      </c>
      <c r="G43" s="107">
        <v>3206</v>
      </c>
    </row>
    <row r="44" spans="1:7" s="122" customFormat="1" ht="17.25" customHeight="1" x14ac:dyDescent="0.3">
      <c r="A44" s="90"/>
      <c r="B44" s="119" t="s">
        <v>25</v>
      </c>
      <c r="C44" s="146"/>
      <c r="D44" s="110">
        <v>7384</v>
      </c>
      <c r="E44" s="120">
        <v>7384</v>
      </c>
      <c r="F44" s="121"/>
      <c r="G44" s="107"/>
    </row>
    <row r="45" spans="1:7" s="122" customFormat="1" ht="30.6" customHeight="1" x14ac:dyDescent="0.3">
      <c r="A45" s="90"/>
      <c r="B45" s="99" t="s">
        <v>122</v>
      </c>
      <c r="C45" s="146" t="s">
        <v>104</v>
      </c>
      <c r="D45" s="110"/>
      <c r="E45" s="120"/>
      <c r="F45" s="121">
        <v>7500</v>
      </c>
      <c r="G45" s="107">
        <v>7500</v>
      </c>
    </row>
    <row r="46" spans="1:7" s="122" customFormat="1" ht="17.399999999999999" customHeight="1" x14ac:dyDescent="0.3">
      <c r="A46" s="90"/>
      <c r="B46" s="105" t="s">
        <v>105</v>
      </c>
      <c r="C46" s="134" t="s">
        <v>126</v>
      </c>
      <c r="D46" s="133" t="s">
        <v>106</v>
      </c>
      <c r="E46" s="91"/>
      <c r="F46" s="91"/>
      <c r="G46" s="123"/>
    </row>
    <row r="47" spans="1:7" s="122" customFormat="1" ht="17.399999999999999" customHeight="1" thickBot="1" x14ac:dyDescent="0.35">
      <c r="A47" s="143"/>
      <c r="B47" s="144" t="s">
        <v>113</v>
      </c>
      <c r="C47" s="135" t="s">
        <v>125</v>
      </c>
      <c r="D47" s="136"/>
      <c r="E47" s="137"/>
      <c r="F47" s="137"/>
      <c r="G47" s="138">
        <v>500</v>
      </c>
    </row>
    <row r="48" spans="1:7" ht="16.5" customHeight="1" x14ac:dyDescent="0.35">
      <c r="A48" s="170" t="s">
        <v>5</v>
      </c>
      <c r="B48" s="157"/>
      <c r="C48" s="89"/>
      <c r="D48" s="38">
        <f>SUM(D5:D47)</f>
        <v>31324.392156862745</v>
      </c>
      <c r="E48" s="67">
        <f t="shared" ref="E48:G48" si="0">SUM(E5:E47)</f>
        <v>43235</v>
      </c>
      <c r="F48" s="67">
        <f t="shared" si="0"/>
        <v>34296</v>
      </c>
      <c r="G48" s="67">
        <f t="shared" si="0"/>
        <v>34506</v>
      </c>
    </row>
    <row r="49" spans="1:7" x14ac:dyDescent="0.3">
      <c r="A49" s="64" t="s">
        <v>20</v>
      </c>
    </row>
    <row r="50" spans="1:7" x14ac:dyDescent="0.3">
      <c r="A50" s="23" t="s">
        <v>11</v>
      </c>
    </row>
    <row r="51" spans="1:7" x14ac:dyDescent="0.3">
      <c r="D51" s="108"/>
      <c r="E51" s="108"/>
      <c r="F51" s="108"/>
      <c r="G51" s="108"/>
    </row>
    <row r="52" spans="1:7" ht="29.25" customHeight="1" x14ac:dyDescent="0.3">
      <c r="D52" s="108"/>
      <c r="E52" s="169"/>
      <c r="F52" s="169"/>
      <c r="G52" s="169"/>
    </row>
  </sheetData>
  <mergeCells count="6">
    <mergeCell ref="E52:G52"/>
    <mergeCell ref="A48:B48"/>
    <mergeCell ref="A2:G2"/>
    <mergeCell ref="D3:G3"/>
    <mergeCell ref="C3:C4"/>
    <mergeCell ref="A3:B4"/>
  </mergeCells>
  <pageMargins left="0.51181102362204722" right="0.51181102362204722" top="0.55118110236220474" bottom="0.74803149606299213" header="0.31496062992125984" footer="0.31496062992125984"/>
  <pageSetup paperSize="9" scale="97" fitToHeight="0" orientation="landscape" r:id="rId1"/>
  <headerFooter>
    <oddFooter>&amp;Csag. nr. 18-64&amp;R&amp;P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Normal="100" workbookViewId="0">
      <selection activeCell="C15" sqref="C15"/>
    </sheetView>
  </sheetViews>
  <sheetFormatPr defaultColWidth="8.5546875" defaultRowHeight="14.4" x14ac:dyDescent="0.3"/>
  <cols>
    <col min="1" max="1" width="7.109375" customWidth="1"/>
    <col min="2" max="2" width="51.44140625" customWidth="1"/>
    <col min="3" max="3" width="14.44140625" customWidth="1"/>
    <col min="4" max="4" width="15.5546875" customWidth="1"/>
    <col min="5" max="5" width="14.109375" customWidth="1"/>
    <col min="6" max="7" width="15" customWidth="1"/>
  </cols>
  <sheetData>
    <row r="1" spans="1:7" ht="15" thickBot="1" x14ac:dyDescent="0.35">
      <c r="A1" s="35"/>
      <c r="B1" s="35"/>
      <c r="C1" s="35"/>
      <c r="D1" s="35"/>
      <c r="E1" s="35"/>
      <c r="F1" s="35"/>
      <c r="G1" s="35"/>
    </row>
    <row r="2" spans="1:7" ht="39" customHeight="1" thickBot="1" x14ac:dyDescent="0.35">
      <c r="A2" s="158" t="str">
        <f>Totaloversigt!A2</f>
        <v>Oversigt over nye tiltag til anlægsprojekter i budget 2019 - 2022</v>
      </c>
      <c r="B2" s="159"/>
      <c r="C2" s="159"/>
      <c r="D2" s="159"/>
      <c r="E2" s="159"/>
      <c r="F2" s="159"/>
      <c r="G2" s="160"/>
    </row>
    <row r="3" spans="1:7" ht="25.35" customHeight="1" thickBot="1" x14ac:dyDescent="0.35">
      <c r="A3" s="173" t="s">
        <v>16</v>
      </c>
      <c r="B3" s="174"/>
      <c r="C3" s="171" t="s">
        <v>6</v>
      </c>
      <c r="D3" s="161" t="s">
        <v>9</v>
      </c>
      <c r="E3" s="162"/>
      <c r="F3" s="162"/>
      <c r="G3" s="162"/>
    </row>
    <row r="4" spans="1:7" ht="35.4" thickBot="1" x14ac:dyDescent="0.4">
      <c r="A4" s="178"/>
      <c r="B4" s="176"/>
      <c r="C4" s="177"/>
      <c r="D4" s="36" t="s">
        <v>10</v>
      </c>
      <c r="E4" s="36" t="s">
        <v>12</v>
      </c>
      <c r="F4" s="36" t="s">
        <v>14</v>
      </c>
      <c r="G4" s="36" t="s">
        <v>17</v>
      </c>
    </row>
    <row r="5" spans="1:7" s="41" customFormat="1" ht="34.799999999999997" x14ac:dyDescent="0.3">
      <c r="A5" s="76"/>
      <c r="B5" s="75" t="s">
        <v>44</v>
      </c>
      <c r="C5" s="74"/>
      <c r="D5" s="68">
        <v>3206</v>
      </c>
      <c r="E5" s="68">
        <v>0</v>
      </c>
      <c r="F5" s="68">
        <v>0</v>
      </c>
      <c r="G5" s="71"/>
    </row>
    <row r="6" spans="1:7" s="41" customFormat="1" ht="34.799999999999997" x14ac:dyDescent="0.3">
      <c r="A6" s="76"/>
      <c r="B6" s="75" t="s">
        <v>45</v>
      </c>
      <c r="C6" s="74"/>
      <c r="D6" s="68">
        <v>6619.6078431372543</v>
      </c>
      <c r="E6" s="68">
        <v>0</v>
      </c>
      <c r="F6" s="68">
        <v>0</v>
      </c>
      <c r="G6" s="71"/>
    </row>
    <row r="7" spans="1:7" s="41" customFormat="1" ht="17.399999999999999" x14ac:dyDescent="0.3">
      <c r="A7" s="78"/>
      <c r="B7" s="75" t="s">
        <v>46</v>
      </c>
      <c r="C7" s="74"/>
      <c r="D7" s="68">
        <v>2686.2745098039213</v>
      </c>
      <c r="E7" s="68">
        <v>0</v>
      </c>
      <c r="F7" s="68">
        <v>0</v>
      </c>
      <c r="G7" s="73"/>
    </row>
    <row r="8" spans="1:7" s="41" customFormat="1" ht="52.2" x14ac:dyDescent="0.3">
      <c r="A8" s="78"/>
      <c r="B8" s="75" t="s">
        <v>47</v>
      </c>
      <c r="C8" s="74"/>
      <c r="D8" s="68">
        <v>1054.9019607843138</v>
      </c>
      <c r="E8" s="68">
        <v>7442.329873125721</v>
      </c>
      <c r="F8" s="68">
        <v>0</v>
      </c>
      <c r="G8" s="73"/>
    </row>
    <row r="9" spans="1:7" s="41" customFormat="1" ht="34.799999999999997" x14ac:dyDescent="0.3">
      <c r="A9" s="78"/>
      <c r="B9" s="75" t="s">
        <v>48</v>
      </c>
      <c r="C9" s="74"/>
      <c r="D9" s="68">
        <v>10084.313725490196</v>
      </c>
      <c r="E9" s="68">
        <v>0</v>
      </c>
      <c r="F9" s="68">
        <v>0</v>
      </c>
      <c r="G9" s="73"/>
    </row>
    <row r="10" spans="1:7" ht="34.799999999999997" x14ac:dyDescent="0.3">
      <c r="A10" s="78"/>
      <c r="B10" s="75" t="s">
        <v>49</v>
      </c>
      <c r="C10" s="74"/>
      <c r="D10" s="68">
        <v>30000</v>
      </c>
      <c r="E10" s="68">
        <v>70000</v>
      </c>
      <c r="F10" s="68">
        <v>60000</v>
      </c>
      <c r="G10" s="73"/>
    </row>
    <row r="11" spans="1:7" ht="17.399999999999999" x14ac:dyDescent="0.3">
      <c r="A11" s="78" t="s">
        <v>127</v>
      </c>
      <c r="B11" s="79" t="s">
        <v>128</v>
      </c>
      <c r="C11" s="80" t="s">
        <v>129</v>
      </c>
      <c r="D11" s="81"/>
      <c r="E11" s="81">
        <v>3000</v>
      </c>
      <c r="F11" s="83">
        <v>3000</v>
      </c>
      <c r="G11" s="83">
        <v>3000</v>
      </c>
    </row>
    <row r="12" spans="1:7" s="35" customFormat="1" ht="17.399999999999999" x14ac:dyDescent="0.3">
      <c r="A12" s="78"/>
      <c r="B12" s="72"/>
      <c r="C12" s="77"/>
      <c r="D12" s="73"/>
      <c r="E12" s="68"/>
      <c r="F12" s="71"/>
      <c r="G12" s="71"/>
    </row>
    <row r="13" spans="1:7" ht="17.399999999999999" x14ac:dyDescent="0.3">
      <c r="A13" s="78"/>
      <c r="B13" s="84"/>
      <c r="C13" s="80"/>
      <c r="D13" s="81"/>
      <c r="E13" s="82"/>
      <c r="F13" s="83"/>
      <c r="G13" s="83"/>
    </row>
    <row r="14" spans="1:7" s="64" customFormat="1" ht="17.399999999999999" x14ac:dyDescent="0.3">
      <c r="A14" s="78"/>
      <c r="B14" s="84"/>
      <c r="C14" s="80"/>
      <c r="D14" s="81"/>
      <c r="E14" s="82"/>
      <c r="F14" s="83"/>
      <c r="G14" s="83"/>
    </row>
    <row r="15" spans="1:7" ht="17.399999999999999" x14ac:dyDescent="0.3">
      <c r="A15" s="78"/>
      <c r="B15" s="79"/>
      <c r="C15" s="80"/>
      <c r="D15" s="81"/>
      <c r="E15" s="81"/>
      <c r="F15" s="83"/>
      <c r="G15" s="83"/>
    </row>
    <row r="16" spans="1:7" ht="17.399999999999999" x14ac:dyDescent="0.3">
      <c r="A16" s="78"/>
      <c r="B16" s="79"/>
      <c r="C16" s="80"/>
      <c r="D16" s="81"/>
      <c r="E16" s="82"/>
      <c r="F16" s="83"/>
      <c r="G16" s="83"/>
    </row>
    <row r="17" spans="1:7" ht="18" thickBot="1" x14ac:dyDescent="0.35">
      <c r="A17" s="78"/>
      <c r="B17" s="79"/>
      <c r="C17" s="80"/>
      <c r="D17" s="81"/>
      <c r="E17" s="82"/>
      <c r="F17" s="83"/>
      <c r="G17" s="83"/>
    </row>
    <row r="18" spans="1:7" ht="17.399999999999999" x14ac:dyDescent="0.35">
      <c r="A18" s="156" t="s">
        <v>5</v>
      </c>
      <c r="B18" s="157"/>
      <c r="C18" s="66"/>
      <c r="D18" s="67">
        <f>SUM(D5:D17)</f>
        <v>53651.098039215685</v>
      </c>
      <c r="E18" s="67">
        <f>SUM(E5:E17)</f>
        <v>80442.329873125724</v>
      </c>
      <c r="F18" s="67">
        <f>SUM(F5:F17)</f>
        <v>63000</v>
      </c>
      <c r="G18" s="67">
        <f>SUM(G5:G17)</f>
        <v>3000</v>
      </c>
    </row>
    <row r="19" spans="1:7" x14ac:dyDescent="0.3">
      <c r="A19" s="64" t="s">
        <v>20</v>
      </c>
      <c r="B19" s="64"/>
      <c r="C19" s="64"/>
      <c r="D19" s="34"/>
      <c r="E19" s="64"/>
      <c r="F19" s="64"/>
      <c r="G19" s="64"/>
    </row>
    <row r="20" spans="1:7" x14ac:dyDescent="0.3">
      <c r="A20" s="65" t="s">
        <v>11</v>
      </c>
      <c r="B20" s="64"/>
      <c r="C20" s="64"/>
      <c r="D20" s="64"/>
      <c r="E20" s="64"/>
      <c r="F20" s="64"/>
      <c r="G20" s="64"/>
    </row>
    <row r="21" spans="1:7" x14ac:dyDescent="0.3">
      <c r="A21" s="41"/>
      <c r="B21" s="41"/>
      <c r="C21" s="41"/>
      <c r="D21" s="41"/>
      <c r="E21" s="41"/>
      <c r="F21" s="41"/>
      <c r="G21" s="41"/>
    </row>
    <row r="22" spans="1:7" x14ac:dyDescent="0.3">
      <c r="A22" s="64"/>
      <c r="B22" s="64"/>
      <c r="C22" s="64"/>
      <c r="D22" s="64"/>
      <c r="E22" s="64"/>
      <c r="F22" s="64"/>
      <c r="G22" s="64"/>
    </row>
  </sheetData>
  <mergeCells count="5">
    <mergeCell ref="A18:B18"/>
    <mergeCell ref="A2:G2"/>
    <mergeCell ref="D3:G3"/>
    <mergeCell ref="C3:C4"/>
    <mergeCell ref="A3:B4"/>
  </mergeCells>
  <pageMargins left="0.70866141732283472" right="0.51181102362204722" top="0.55118110236220474" bottom="0.55118110236220474" header="0.31496062992125984" footer="0.31496062992125984"/>
  <pageSetup paperSize="9" orientation="landscape" r:id="rId1"/>
  <headerFooter>
    <oddFooter>&amp;Csag. nr. 18-64&amp;R&amp;P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Normal="100" workbookViewId="0">
      <selection activeCell="M23" sqref="M23"/>
    </sheetView>
  </sheetViews>
  <sheetFormatPr defaultColWidth="8.5546875" defaultRowHeight="14.4" x14ac:dyDescent="0.3"/>
  <cols>
    <col min="2" max="2" width="49.109375" customWidth="1"/>
    <col min="3" max="7" width="15" customWidth="1"/>
    <col min="11" max="11" width="10.109375" bestFit="1" customWidth="1"/>
  </cols>
  <sheetData>
    <row r="1" spans="1:7" ht="15" thickBot="1" x14ac:dyDescent="0.35"/>
    <row r="2" spans="1:7" ht="39" customHeight="1" thickBot="1" x14ac:dyDescent="0.35">
      <c r="A2" s="158" t="str">
        <f>Totaloversigt!A2</f>
        <v>Oversigt over nye tiltag til anlægsprojekter i budget 2019 - 2022</v>
      </c>
      <c r="B2" s="159"/>
      <c r="C2" s="159"/>
      <c r="D2" s="159"/>
      <c r="E2" s="159"/>
      <c r="F2" s="159"/>
      <c r="G2" s="160"/>
    </row>
    <row r="3" spans="1:7" ht="25.35" customHeight="1" thickBot="1" x14ac:dyDescent="0.35">
      <c r="A3" s="173" t="s">
        <v>2</v>
      </c>
      <c r="B3" s="174"/>
      <c r="C3" s="171" t="s">
        <v>6</v>
      </c>
      <c r="D3" s="161" t="s">
        <v>9</v>
      </c>
      <c r="E3" s="162"/>
      <c r="F3" s="162"/>
      <c r="G3" s="162"/>
    </row>
    <row r="4" spans="1:7" ht="35.4" thickBot="1" x14ac:dyDescent="0.4">
      <c r="A4" s="178"/>
      <c r="B4" s="176"/>
      <c r="C4" s="177"/>
      <c r="D4" s="36" t="s">
        <v>10</v>
      </c>
      <c r="E4" s="36" t="s">
        <v>12</v>
      </c>
      <c r="F4" s="36" t="s">
        <v>14</v>
      </c>
      <c r="G4" s="36" t="s">
        <v>17</v>
      </c>
    </row>
    <row r="5" spans="1:7" s="41" customFormat="1" ht="19.649999999999999" customHeight="1" x14ac:dyDescent="0.3">
      <c r="A5" s="49"/>
      <c r="B5" s="50" t="s">
        <v>142</v>
      </c>
      <c r="C5" s="51"/>
      <c r="D5" s="98">
        <v>0</v>
      </c>
      <c r="E5" s="98">
        <v>0</v>
      </c>
      <c r="F5" s="98">
        <v>0</v>
      </c>
      <c r="G5" s="98">
        <v>0</v>
      </c>
    </row>
    <row r="6" spans="1:7" s="41" customFormat="1" ht="35.25" customHeight="1" x14ac:dyDescent="0.35">
      <c r="A6" s="54"/>
      <c r="B6" s="56" t="s">
        <v>99</v>
      </c>
      <c r="C6" s="55" t="s">
        <v>93</v>
      </c>
      <c r="D6" s="112">
        <v>0</v>
      </c>
      <c r="E6" s="112">
        <v>300</v>
      </c>
      <c r="F6" s="112">
        <v>0</v>
      </c>
      <c r="G6" s="112">
        <v>0</v>
      </c>
    </row>
    <row r="7" spans="1:7" s="41" customFormat="1" ht="19.649999999999999" customHeight="1" x14ac:dyDescent="0.35">
      <c r="A7" s="54"/>
      <c r="B7" s="63" t="s">
        <v>100</v>
      </c>
      <c r="C7" s="55" t="s">
        <v>94</v>
      </c>
      <c r="D7" s="112">
        <v>0</v>
      </c>
      <c r="E7" s="112">
        <v>5000</v>
      </c>
      <c r="F7" s="112">
        <v>5000</v>
      </c>
      <c r="G7" s="112">
        <v>0</v>
      </c>
    </row>
    <row r="8" spans="1:7" s="41" customFormat="1" ht="17.399999999999999" x14ac:dyDescent="0.35">
      <c r="A8" s="111"/>
      <c r="B8" s="56" t="s">
        <v>97</v>
      </c>
      <c r="C8" s="55" t="s">
        <v>95</v>
      </c>
      <c r="D8" s="112">
        <v>0</v>
      </c>
      <c r="E8" s="112">
        <v>3500</v>
      </c>
      <c r="F8" s="112">
        <v>0</v>
      </c>
      <c r="G8" s="112">
        <v>0</v>
      </c>
    </row>
    <row r="9" spans="1:7" s="41" customFormat="1" ht="17.399999999999999" x14ac:dyDescent="0.35">
      <c r="A9" s="111"/>
      <c r="B9" s="56" t="s">
        <v>98</v>
      </c>
      <c r="C9" s="55" t="s">
        <v>96</v>
      </c>
      <c r="D9" s="112">
        <v>0</v>
      </c>
      <c r="E9" s="112">
        <v>500</v>
      </c>
      <c r="F9" s="112">
        <v>0</v>
      </c>
      <c r="G9" s="112">
        <v>0</v>
      </c>
    </row>
    <row r="10" spans="1:7" s="41" customFormat="1" ht="34.799999999999997" x14ac:dyDescent="0.35">
      <c r="A10" s="111"/>
      <c r="B10" s="56" t="s">
        <v>109</v>
      </c>
      <c r="C10" s="55" t="s">
        <v>111</v>
      </c>
      <c r="D10" s="112"/>
      <c r="E10" s="112">
        <v>480</v>
      </c>
      <c r="F10" s="112"/>
      <c r="G10" s="112"/>
    </row>
    <row r="11" spans="1:7" s="64" customFormat="1" ht="17.399999999999999" x14ac:dyDescent="0.35">
      <c r="A11" s="111"/>
      <c r="B11" s="56" t="s">
        <v>110</v>
      </c>
      <c r="C11" s="55" t="s">
        <v>112</v>
      </c>
      <c r="D11" s="112"/>
      <c r="E11" s="112">
        <v>4000</v>
      </c>
      <c r="F11" s="112">
        <v>4000</v>
      </c>
      <c r="G11" s="112">
        <v>4000</v>
      </c>
    </row>
    <row r="12" spans="1:7" s="64" customFormat="1" ht="17.399999999999999" x14ac:dyDescent="0.35">
      <c r="A12" s="111"/>
      <c r="B12" s="56"/>
      <c r="C12" s="55"/>
      <c r="D12" s="112"/>
      <c r="E12" s="112"/>
      <c r="F12" s="112"/>
      <c r="G12" s="112"/>
    </row>
    <row r="13" spans="1:7" s="64" customFormat="1" ht="17.399999999999999" x14ac:dyDescent="0.35">
      <c r="A13" s="111"/>
      <c r="B13" s="56"/>
      <c r="C13" s="55"/>
      <c r="D13" s="112"/>
      <c r="E13" s="112"/>
      <c r="F13" s="112"/>
      <c r="G13" s="112"/>
    </row>
    <row r="14" spans="1:7" s="41" customFormat="1" ht="17.399999999999999" x14ac:dyDescent="0.35">
      <c r="A14" s="111"/>
      <c r="B14" s="56"/>
      <c r="C14" s="55"/>
      <c r="D14" s="112"/>
      <c r="E14" s="112"/>
      <c r="F14" s="112"/>
      <c r="G14" s="112"/>
    </row>
    <row r="15" spans="1:7" ht="17.399999999999999" x14ac:dyDescent="0.35">
      <c r="A15" s="53"/>
      <c r="B15" s="56"/>
      <c r="C15" s="55"/>
      <c r="D15" s="112"/>
      <c r="E15" s="112"/>
      <c r="F15" s="112"/>
      <c r="G15" s="112"/>
    </row>
    <row r="16" spans="1:7" ht="17.399999999999999" x14ac:dyDescent="0.35">
      <c r="A16" s="45"/>
      <c r="B16" s="56"/>
      <c r="C16" s="55"/>
      <c r="D16" s="112"/>
      <c r="E16" s="112"/>
      <c r="F16" s="112"/>
      <c r="G16" s="112"/>
    </row>
    <row r="17" spans="1:7" s="41" customFormat="1" ht="18" thickBot="1" x14ac:dyDescent="0.4">
      <c r="A17" s="54"/>
      <c r="B17" s="56"/>
      <c r="C17" s="55"/>
      <c r="D17" s="112"/>
      <c r="E17" s="112"/>
      <c r="F17" s="112"/>
      <c r="G17" s="112"/>
    </row>
    <row r="18" spans="1:7" ht="26.85" customHeight="1" x14ac:dyDescent="0.35">
      <c r="A18" s="156" t="s">
        <v>5</v>
      </c>
      <c r="B18" s="157"/>
      <c r="C18" s="37"/>
      <c r="D18" s="38">
        <f>SUM(D5:D17)</f>
        <v>0</v>
      </c>
      <c r="E18" s="38">
        <f>SUM(E5:E17)</f>
        <v>13780</v>
      </c>
      <c r="F18" s="38">
        <f>SUM(F5:F17)</f>
        <v>9000</v>
      </c>
      <c r="G18" s="38">
        <f>SUM(G5:G17)</f>
        <v>4000</v>
      </c>
    </row>
    <row r="19" spans="1:7" ht="9.75" customHeight="1" x14ac:dyDescent="0.3"/>
    <row r="20" spans="1:7" x14ac:dyDescent="0.3">
      <c r="A20" s="64" t="s">
        <v>20</v>
      </c>
    </row>
    <row r="21" spans="1:7" x14ac:dyDescent="0.3">
      <c r="A21" s="23" t="s">
        <v>11</v>
      </c>
    </row>
    <row r="22" spans="1:7" x14ac:dyDescent="0.3">
      <c r="B22" t="s">
        <v>141</v>
      </c>
    </row>
  </sheetData>
  <mergeCells count="5">
    <mergeCell ref="A18:B18"/>
    <mergeCell ref="A2:G2"/>
    <mergeCell ref="D3:G3"/>
    <mergeCell ref="C3:C4"/>
    <mergeCell ref="A3:B4"/>
  </mergeCells>
  <pageMargins left="0.70866141732283472" right="0.51181102362204722" top="0.55118110236220474" bottom="0.55118110236220474" header="0.31496062992125984" footer="0.31496062992125984"/>
  <pageSetup paperSize="9" orientation="landscape" r:id="rId1"/>
  <headerFooter>
    <oddFooter>&amp;Csag. nr. 18-64&amp;R&amp;P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Normal="100" workbookViewId="0">
      <selection activeCell="A2" sqref="A2:G2"/>
    </sheetView>
  </sheetViews>
  <sheetFormatPr defaultColWidth="8.5546875" defaultRowHeight="14.4" x14ac:dyDescent="0.3"/>
  <cols>
    <col min="1" max="1" width="7.109375" customWidth="1"/>
    <col min="2" max="2" width="63.44140625" customWidth="1"/>
    <col min="3" max="3" width="12.109375" customWidth="1"/>
    <col min="4" max="7" width="12.33203125" customWidth="1"/>
  </cols>
  <sheetData>
    <row r="1" spans="1:7" ht="15" thickBot="1" x14ac:dyDescent="0.35"/>
    <row r="2" spans="1:7" ht="39" customHeight="1" thickBot="1" x14ac:dyDescent="0.35">
      <c r="A2" s="158" t="str">
        <f>Totaloversigt!A2</f>
        <v>Oversigt over nye tiltag til anlægsprojekter i budget 2019 - 2022</v>
      </c>
      <c r="B2" s="159"/>
      <c r="C2" s="159"/>
      <c r="D2" s="159"/>
      <c r="E2" s="159"/>
      <c r="F2" s="159"/>
      <c r="G2" s="160"/>
    </row>
    <row r="3" spans="1:7" ht="25.35" customHeight="1" thickBot="1" x14ac:dyDescent="0.35">
      <c r="A3" s="173" t="s">
        <v>3</v>
      </c>
      <c r="B3" s="174"/>
      <c r="C3" s="171" t="s">
        <v>6</v>
      </c>
      <c r="D3" s="161" t="s">
        <v>9</v>
      </c>
      <c r="E3" s="162"/>
      <c r="F3" s="162"/>
      <c r="G3" s="162"/>
    </row>
    <row r="4" spans="1:7" ht="35.4" thickBot="1" x14ac:dyDescent="0.4">
      <c r="A4" s="178"/>
      <c r="B4" s="176"/>
      <c r="C4" s="177"/>
      <c r="D4" s="36" t="s">
        <v>10</v>
      </c>
      <c r="E4" s="36" t="s">
        <v>12</v>
      </c>
      <c r="F4" s="36" t="s">
        <v>14</v>
      </c>
      <c r="G4" s="36" t="s">
        <v>17</v>
      </c>
    </row>
    <row r="5" spans="1:7" ht="21" customHeight="1" x14ac:dyDescent="0.3">
      <c r="A5" s="45"/>
      <c r="B5" s="50" t="s">
        <v>135</v>
      </c>
      <c r="C5" s="51"/>
      <c r="D5" s="98">
        <v>5980</v>
      </c>
      <c r="E5" s="52">
        <v>0</v>
      </c>
      <c r="F5" s="52">
        <v>0</v>
      </c>
      <c r="G5" s="47"/>
    </row>
    <row r="6" spans="1:7" s="64" customFormat="1" ht="34.799999999999997" x14ac:dyDescent="0.3">
      <c r="A6" s="27"/>
      <c r="B6" s="50" t="s">
        <v>130</v>
      </c>
      <c r="C6" s="51"/>
      <c r="D6" s="98">
        <v>8826.4705882352937</v>
      </c>
      <c r="E6" s="52">
        <v>0</v>
      </c>
      <c r="F6" s="52">
        <v>0</v>
      </c>
      <c r="G6" s="73"/>
    </row>
    <row r="7" spans="1:7" s="64" customFormat="1" ht="17.399999999999999" x14ac:dyDescent="0.3">
      <c r="A7" s="27"/>
      <c r="B7" s="50" t="s">
        <v>131</v>
      </c>
      <c r="C7" s="51"/>
      <c r="D7" s="98">
        <v>0</v>
      </c>
      <c r="E7" s="52">
        <v>17029.027297193388</v>
      </c>
      <c r="F7" s="52">
        <v>0</v>
      </c>
      <c r="G7" s="73"/>
    </row>
    <row r="8" spans="1:7" s="64" customFormat="1" ht="17.399999999999999" x14ac:dyDescent="0.3">
      <c r="A8" s="27"/>
      <c r="B8" s="50" t="s">
        <v>134</v>
      </c>
      <c r="C8" s="51"/>
      <c r="D8" s="98">
        <v>0</v>
      </c>
      <c r="E8" s="52">
        <v>-3634.1791618608227</v>
      </c>
      <c r="F8" s="52">
        <v>0</v>
      </c>
      <c r="G8" s="73"/>
    </row>
    <row r="9" spans="1:7" s="64" customFormat="1" ht="17.399999999999999" x14ac:dyDescent="0.3">
      <c r="A9" s="27"/>
      <c r="B9" s="50" t="s">
        <v>132</v>
      </c>
      <c r="C9" s="51"/>
      <c r="D9" s="98">
        <v>5968</v>
      </c>
      <c r="E9" s="52">
        <v>0</v>
      </c>
      <c r="F9" s="52">
        <v>0</v>
      </c>
      <c r="G9" s="73"/>
    </row>
    <row r="10" spans="1:7" s="64" customFormat="1" ht="17.399999999999999" x14ac:dyDescent="0.3">
      <c r="A10" s="27"/>
      <c r="B10" s="50" t="s">
        <v>50</v>
      </c>
      <c r="C10" s="51"/>
      <c r="D10" s="98">
        <v>0</v>
      </c>
      <c r="E10" s="52">
        <v>-700</v>
      </c>
      <c r="F10" s="52">
        <v>0</v>
      </c>
      <c r="G10" s="73"/>
    </row>
    <row r="11" spans="1:7" s="64" customFormat="1" ht="17.399999999999999" x14ac:dyDescent="0.3">
      <c r="A11" s="27"/>
      <c r="B11" s="50" t="s">
        <v>133</v>
      </c>
      <c r="C11" s="51"/>
      <c r="D11" s="98">
        <v>510</v>
      </c>
      <c r="E11" s="52">
        <v>0</v>
      </c>
      <c r="F11" s="52">
        <v>0</v>
      </c>
      <c r="G11" s="73"/>
    </row>
    <row r="12" spans="1:7" s="64" customFormat="1" ht="17.399999999999999" x14ac:dyDescent="0.35">
      <c r="A12" s="27"/>
      <c r="B12" s="63"/>
      <c r="C12" s="46"/>
      <c r="D12" s="73"/>
      <c r="E12" s="73"/>
      <c r="F12" s="73"/>
      <c r="G12" s="73"/>
    </row>
    <row r="13" spans="1:7" s="64" customFormat="1" ht="17.399999999999999" x14ac:dyDescent="0.35">
      <c r="A13" s="27"/>
      <c r="B13" s="63" t="s">
        <v>136</v>
      </c>
      <c r="C13" s="46"/>
      <c r="D13" s="73"/>
      <c r="E13" s="73">
        <v>486</v>
      </c>
      <c r="F13" s="73"/>
      <c r="G13" s="73"/>
    </row>
    <row r="14" spans="1:7" s="64" customFormat="1" ht="34.799999999999997" x14ac:dyDescent="0.35">
      <c r="A14" s="27"/>
      <c r="B14" s="63" t="s">
        <v>137</v>
      </c>
      <c r="C14" s="46"/>
      <c r="D14" s="73"/>
      <c r="E14" s="73">
        <v>525</v>
      </c>
      <c r="F14" s="73"/>
      <c r="G14" s="73"/>
    </row>
    <row r="15" spans="1:7" s="64" customFormat="1" ht="34.799999999999997" x14ac:dyDescent="0.35">
      <c r="A15" s="27"/>
      <c r="B15" s="63" t="s">
        <v>139</v>
      </c>
      <c r="C15" s="46"/>
      <c r="D15" s="73"/>
      <c r="E15" s="149" t="s">
        <v>138</v>
      </c>
      <c r="F15" s="73"/>
      <c r="G15" s="73"/>
    </row>
    <row r="16" spans="1:7" s="41" customFormat="1" ht="17.399999999999999" x14ac:dyDescent="0.35">
      <c r="A16" s="27"/>
      <c r="B16" s="63" t="s">
        <v>140</v>
      </c>
      <c r="C16" s="46"/>
      <c r="D16" s="47">
        <v>400</v>
      </c>
      <c r="E16" s="47">
        <v>300</v>
      </c>
      <c r="F16" s="47">
        <v>250</v>
      </c>
      <c r="G16" s="47">
        <v>250</v>
      </c>
    </row>
    <row r="17" spans="1:7" s="41" customFormat="1" ht="18" thickBot="1" x14ac:dyDescent="0.4">
      <c r="A17" s="57"/>
      <c r="B17" s="40"/>
      <c r="C17" s="46"/>
      <c r="D17" s="47"/>
      <c r="E17" s="47"/>
      <c r="F17" s="47"/>
      <c r="G17" s="47"/>
    </row>
    <row r="18" spans="1:7" ht="26.85" customHeight="1" x14ac:dyDescent="0.35">
      <c r="A18" s="156" t="s">
        <v>5</v>
      </c>
      <c r="B18" s="157"/>
      <c r="C18" s="22"/>
      <c r="D18" s="25">
        <f>SUM(D5:D17)</f>
        <v>21684.470588235294</v>
      </c>
      <c r="E18" s="38">
        <f>SUM(E5:E17)</f>
        <v>14005.848135332566</v>
      </c>
      <c r="F18" s="38">
        <f>SUM(F5:F17)</f>
        <v>250</v>
      </c>
      <c r="G18" s="38">
        <f>SUM(G5:G17)</f>
        <v>250</v>
      </c>
    </row>
    <row r="20" spans="1:7" x14ac:dyDescent="0.3">
      <c r="A20" s="64" t="s">
        <v>20</v>
      </c>
    </row>
    <row r="21" spans="1:7" x14ac:dyDescent="0.3">
      <c r="A21" s="23" t="s">
        <v>11</v>
      </c>
      <c r="D21" s="34"/>
    </row>
  </sheetData>
  <mergeCells count="5">
    <mergeCell ref="A2:G2"/>
    <mergeCell ref="A3:B4"/>
    <mergeCell ref="C3:C4"/>
    <mergeCell ref="D3:G3"/>
    <mergeCell ref="A18:B18"/>
  </mergeCells>
  <pageMargins left="0.70866141732283472" right="0.51181102362204722" top="0.55118110236220474" bottom="0.55118110236220474" header="0.31496062992125984" footer="0.31496062992125984"/>
  <pageSetup paperSize="9" fitToWidth="0" orientation="landscape" r:id="rId1"/>
  <headerFooter>
    <oddFooter>&amp;Csag. nr. 18-64&amp;R&amp;P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Normal="100" workbookViewId="0">
      <selection activeCell="B17" sqref="B17"/>
    </sheetView>
  </sheetViews>
  <sheetFormatPr defaultColWidth="8.5546875" defaultRowHeight="14.4" x14ac:dyDescent="0.3"/>
  <cols>
    <col min="2" max="2" width="48.5546875" customWidth="1"/>
    <col min="3" max="7" width="15" customWidth="1"/>
  </cols>
  <sheetData>
    <row r="1" spans="1:7" ht="15" thickBot="1" x14ac:dyDescent="0.35"/>
    <row r="2" spans="1:7" ht="20.25" customHeight="1" thickBot="1" x14ac:dyDescent="0.35">
      <c r="A2" s="158" t="str">
        <f>Totaloversigt!A2</f>
        <v>Oversigt over nye tiltag til anlægsprojekter i budget 2019 - 2022</v>
      </c>
      <c r="B2" s="159"/>
      <c r="C2" s="159"/>
      <c r="D2" s="159"/>
      <c r="E2" s="159"/>
      <c r="F2" s="159"/>
      <c r="G2" s="160"/>
    </row>
    <row r="3" spans="1:7" ht="15" customHeight="1" thickBot="1" x14ac:dyDescent="0.35">
      <c r="A3" s="173" t="s">
        <v>4</v>
      </c>
      <c r="B3" s="174"/>
      <c r="C3" s="171" t="s">
        <v>6</v>
      </c>
      <c r="D3" s="161" t="s">
        <v>9</v>
      </c>
      <c r="E3" s="162"/>
      <c r="F3" s="162"/>
      <c r="G3" s="162"/>
    </row>
    <row r="4" spans="1:7" ht="35.4" thickBot="1" x14ac:dyDescent="0.4">
      <c r="A4" s="178"/>
      <c r="B4" s="176"/>
      <c r="C4" s="177"/>
      <c r="D4" s="36" t="s">
        <v>10</v>
      </c>
      <c r="E4" s="36" t="s">
        <v>12</v>
      </c>
      <c r="F4" s="36" t="s">
        <v>14</v>
      </c>
      <c r="G4" s="36" t="s">
        <v>17</v>
      </c>
    </row>
    <row r="5" spans="1:7" ht="20.100000000000001" customHeight="1" x14ac:dyDescent="0.35">
      <c r="A5" s="11"/>
      <c r="B5" s="12"/>
      <c r="C5" s="13"/>
      <c r="D5" s="14"/>
      <c r="E5" s="14"/>
      <c r="F5" s="14"/>
      <c r="G5" s="14"/>
    </row>
    <row r="6" spans="1:7" ht="20.100000000000001" customHeight="1" x14ac:dyDescent="0.35">
      <c r="A6" s="15"/>
      <c r="B6" s="16"/>
      <c r="C6" s="17"/>
      <c r="D6" s="18"/>
      <c r="E6" s="18"/>
      <c r="F6" s="18"/>
      <c r="G6" s="18"/>
    </row>
    <row r="7" spans="1:7" s="41" customFormat="1" ht="20.100000000000001" customHeight="1" x14ac:dyDescent="0.35">
      <c r="A7" s="15"/>
      <c r="B7" s="43"/>
      <c r="C7" s="44"/>
      <c r="D7" s="18"/>
      <c r="E7" s="18"/>
      <c r="F7" s="18"/>
      <c r="G7" s="18"/>
    </row>
    <row r="8" spans="1:7" s="41" customFormat="1" ht="20.100000000000001" customHeight="1" x14ac:dyDescent="0.35">
      <c r="A8" s="15"/>
      <c r="B8" s="43"/>
      <c r="C8" s="44"/>
      <c r="D8" s="18"/>
      <c r="E8" s="18"/>
      <c r="F8" s="18"/>
      <c r="G8" s="18"/>
    </row>
    <row r="9" spans="1:7" s="41" customFormat="1" ht="20.100000000000001" customHeight="1" x14ac:dyDescent="0.35">
      <c r="A9" s="15"/>
      <c r="B9" s="43"/>
      <c r="C9" s="44"/>
      <c r="D9" s="18"/>
      <c r="E9" s="18"/>
      <c r="F9" s="18"/>
      <c r="G9" s="18"/>
    </row>
    <row r="10" spans="1:7" s="41" customFormat="1" ht="20.100000000000001" customHeight="1" x14ac:dyDescent="0.35">
      <c r="A10" s="15"/>
      <c r="B10" s="43"/>
      <c r="C10" s="44"/>
      <c r="D10" s="18"/>
      <c r="E10" s="18"/>
      <c r="F10" s="18"/>
      <c r="G10" s="18"/>
    </row>
    <row r="11" spans="1:7" ht="20.100000000000001" customHeight="1" x14ac:dyDescent="0.35">
      <c r="A11" s="15"/>
      <c r="B11" s="16"/>
      <c r="C11" s="17"/>
      <c r="D11" s="18"/>
      <c r="E11" s="18"/>
      <c r="F11" s="18"/>
      <c r="G11" s="18"/>
    </row>
    <row r="12" spans="1:7" ht="20.100000000000001" customHeight="1" x14ac:dyDescent="0.35">
      <c r="A12" s="15"/>
      <c r="B12" s="16"/>
      <c r="C12" s="17"/>
      <c r="D12" s="18"/>
      <c r="E12" s="18"/>
      <c r="F12" s="18"/>
      <c r="G12" s="18"/>
    </row>
    <row r="13" spans="1:7" ht="20.100000000000001" customHeight="1" x14ac:dyDescent="0.35">
      <c r="A13" s="15"/>
      <c r="B13" s="16"/>
      <c r="C13" s="17"/>
      <c r="D13" s="18"/>
      <c r="E13" s="18"/>
      <c r="F13" s="18"/>
      <c r="G13" s="18"/>
    </row>
    <row r="14" spans="1:7" s="64" customFormat="1" ht="20.100000000000001" customHeight="1" x14ac:dyDescent="0.35">
      <c r="A14" s="15"/>
      <c r="B14" s="43"/>
      <c r="C14" s="44"/>
      <c r="D14" s="18"/>
      <c r="E14" s="18"/>
      <c r="F14" s="18"/>
      <c r="G14" s="18"/>
    </row>
    <row r="15" spans="1:7" ht="20.100000000000001" customHeight="1" x14ac:dyDescent="0.35">
      <c r="A15" s="15"/>
      <c r="B15" s="16"/>
      <c r="C15" s="17"/>
      <c r="D15" s="18"/>
      <c r="E15" s="18"/>
      <c r="F15" s="18"/>
      <c r="G15" s="18"/>
    </row>
    <row r="16" spans="1:7" ht="20.100000000000001" customHeight="1" x14ac:dyDescent="0.35">
      <c r="A16" s="15"/>
      <c r="B16" s="16"/>
      <c r="C16" s="17"/>
      <c r="D16" s="18"/>
      <c r="E16" s="18"/>
      <c r="F16" s="18"/>
      <c r="G16" s="18"/>
    </row>
    <row r="17" spans="1:7" ht="20.100000000000001" customHeight="1" thickBot="1" x14ac:dyDescent="0.4">
      <c r="A17" s="15"/>
      <c r="B17" s="19"/>
      <c r="C17" s="20"/>
      <c r="D17" s="21"/>
      <c r="E17" s="21"/>
      <c r="F17" s="21"/>
      <c r="G17" s="21"/>
    </row>
    <row r="18" spans="1:7" ht="26.85" customHeight="1" x14ac:dyDescent="0.35">
      <c r="A18" s="156" t="s">
        <v>5</v>
      </c>
      <c r="B18" s="157"/>
      <c r="C18" s="22"/>
      <c r="D18" s="22">
        <f t="shared" ref="D18:G18" si="0">SUM(D5:D17)</f>
        <v>0</v>
      </c>
      <c r="E18" s="22">
        <f t="shared" si="0"/>
        <v>0</v>
      </c>
      <c r="F18" s="22">
        <f t="shared" si="0"/>
        <v>0</v>
      </c>
      <c r="G18" s="22">
        <f t="shared" si="0"/>
        <v>0</v>
      </c>
    </row>
    <row r="20" spans="1:7" x14ac:dyDescent="0.3">
      <c r="A20" s="64" t="s">
        <v>20</v>
      </c>
    </row>
    <row r="21" spans="1:7" x14ac:dyDescent="0.3">
      <c r="A21" s="23" t="s">
        <v>11</v>
      </c>
    </row>
  </sheetData>
  <mergeCells count="5">
    <mergeCell ref="A18:B18"/>
    <mergeCell ref="A2:G2"/>
    <mergeCell ref="D3:G3"/>
    <mergeCell ref="C3:C4"/>
    <mergeCell ref="A3:B4"/>
  </mergeCells>
  <pageMargins left="0.70866141732283472" right="0.51181102362204722" top="0.55118110236220474" bottom="0.55118110236220474" header="0.31496062992125984" footer="0.31496062992125984"/>
  <pageSetup paperSize="9" orientation="landscape" r:id="rId1"/>
  <headerFooter>
    <oddFooter>&amp;L
&amp;Csag. nr. 18-64&amp;R&amp;P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8</SortOrder>
    <AccessLevelName xmlns="d08b57ff-b9b7-4581-975d-98f87b579a51">Åben</AccessLevelName>
    <EnclosureFileNumber xmlns="d08b57ff-b9b7-4581-975d-98f87b579a51">44382/18</EnclosureFileNumber>
    <MeetingStartDate xmlns="d08b57ff-b9b7-4581-975d-98f87b579a51">2018-06-11T09:00:00+00:00</MeetingStartDate>
    <AgendaId xmlns="d08b57ff-b9b7-4581-975d-98f87b579a51">8462</AgendaId>
    <AccessLevel xmlns="d08b57ff-b9b7-4581-975d-98f87b579a51">1</AccessLevel>
    <EnclosureType xmlns="d08b57ff-b9b7-4581-975d-98f87b579a51">Enclosure</EnclosureType>
    <CommitteeName xmlns="d08b57ff-b9b7-4581-975d-98f87b579a51">Udvalget for Kultur og Fritid</CommitteeName>
    <FusionId xmlns="d08b57ff-b9b7-4581-975d-98f87b579a51">2842545</FusionId>
    <DocumentType xmlns="d08b57ff-b9b7-4581-975d-98f87b579a51"/>
    <AgendaAccessLevelName xmlns="d08b57ff-b9b7-4581-975d-98f87b579a51">Åben</AgendaAccessLevelName>
    <UNC xmlns="d08b57ff-b9b7-4581-975d-98f87b579a51">2583499</UNC>
    <MeetingDateAndTime xmlns="d08b57ff-b9b7-4581-975d-98f87b579a51">11-06-2018 fra 11:00 - 16:00</MeetingDateAndTime>
    <MeetingTitle xmlns="d08b57ff-b9b7-4581-975d-98f87b579a51">11-06-2018</MeetingTitle>
    <MeetingEndDate xmlns="d08b57ff-b9b7-4581-975d-98f87b579a51">2018-06-11T14:00:00+00:00</MeetingEndDate>
    <PWDescription xmlns="d08b57ff-b9b7-4581-975d-98f87b579a51"/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ED4D7DB0-A6E3-4463-BDF6-91F5EE8E0224}"/>
</file>

<file path=customXml/itemProps2.xml><?xml version="1.0" encoding="utf-8"?>
<ds:datastoreItem xmlns:ds="http://schemas.openxmlformats.org/officeDocument/2006/customXml" ds:itemID="{BC263C8C-C87E-4E9D-A974-8C2EC0A3414A}"/>
</file>

<file path=customXml/itemProps3.xml><?xml version="1.0" encoding="utf-8"?>
<ds:datastoreItem xmlns:ds="http://schemas.openxmlformats.org/officeDocument/2006/customXml" ds:itemID="{6825DC4E-44CE-4AA0-B2A8-5759AFEFAB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Navngivne områder</vt:lpstr>
      </vt:variant>
      <vt:variant>
        <vt:i4>6</vt:i4>
      </vt:variant>
    </vt:vector>
  </HeadingPairs>
  <TitlesOfParts>
    <vt:vector size="13" baseType="lpstr">
      <vt:lpstr>Totaloversigt</vt:lpstr>
      <vt:lpstr>ØK</vt:lpstr>
      <vt:lpstr>P&amp;T</vt:lpstr>
      <vt:lpstr>B&amp;L</vt:lpstr>
      <vt:lpstr>K&amp;F</vt:lpstr>
      <vt:lpstr>S&amp;S</vt:lpstr>
      <vt:lpstr>A&amp;I</vt:lpstr>
      <vt:lpstr>'P&amp;T'!Udskriftsområde</vt:lpstr>
      <vt:lpstr>'B&amp;L'!Udskriftstitler</vt:lpstr>
      <vt:lpstr>'K&amp;F'!Udskriftstitler</vt:lpstr>
      <vt:lpstr>'P&amp;T'!Udskriftstitler</vt:lpstr>
      <vt:lpstr>'S&amp;S'!Udskriftstitler</vt:lpstr>
      <vt:lpstr>ØK!Udskriftstitler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UKF-11-06-2018 - Bilag 97.08 Oversigt over nye forslag anlægsbudget 2019 - 2022 (udvalgsopdelt)</dc:title>
  <dc:creator>Flemming Karlsen</dc:creator>
  <cp:lastModifiedBy>Benthe Jensen</cp:lastModifiedBy>
  <cp:lastPrinted>2018-11-19T07:27:55Z</cp:lastPrinted>
  <dcterms:created xsi:type="dcterms:W3CDTF">2014-01-22T10:50:38Z</dcterms:created>
  <dcterms:modified xsi:type="dcterms:W3CDTF">2018-11-19T07:28:12Z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